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28395" windowHeight="13545" activeTab="4"/>
  </bookViews>
  <sheets>
    <sheet name="Összesítő" sheetId="1" r:id="rId1"/>
    <sheet name="Szigetelés" sheetId="2" r:id="rId2"/>
    <sheet name="Közmű csővezetékek és szerelvén" sheetId="3" r:id="rId3"/>
    <sheet name="Épületgépészeti csővezeték szer" sheetId="4" r:id="rId4"/>
    <sheet name="Épületgépészeti szerelvények és" sheetId="5" r:id="rId5"/>
    <sheet name="Esővíz elvezetés" sheetId="6" r:id="rId6"/>
  </sheets>
  <definedNames/>
  <calcPr fullCalcOnLoad="1"/>
</workbook>
</file>

<file path=xl/sharedStrings.xml><?xml version="1.0" encoding="utf-8"?>
<sst xmlns="http://schemas.openxmlformats.org/spreadsheetml/2006/main" count="522" uniqueCount="316">
  <si>
    <t>Munkanem megnevezése</t>
  </si>
  <si>
    <t>Anyag összege</t>
  </si>
  <si>
    <t>Díj összege</t>
  </si>
  <si>
    <t>Ssz.</t>
  </si>
  <si>
    <t>Tételszám</t>
  </si>
  <si>
    <t>Tétel szövege</t>
  </si>
  <si>
    <t>Menny.</t>
  </si>
  <si>
    <t>Egység</t>
  </si>
  <si>
    <t>Anyag egységár</t>
  </si>
  <si>
    <t>Díj egységre</t>
  </si>
  <si>
    <t>Anyag összesen</t>
  </si>
  <si>
    <t>Díj összesen</t>
  </si>
  <si>
    <t>48-008-211-0125524</t>
  </si>
  <si>
    <t>m</t>
  </si>
  <si>
    <t>48-008-211-0125525</t>
  </si>
  <si>
    <t>48-008-211-0125526</t>
  </si>
  <si>
    <t>48-008-211-0125527</t>
  </si>
  <si>
    <t>48-008-212-0125549</t>
  </si>
  <si>
    <t>48-008-212-0125550</t>
  </si>
  <si>
    <t>Munkanem összesen:</t>
  </si>
  <si>
    <t>Szigetelés</t>
  </si>
  <si>
    <t>54-005-042-0110068</t>
  </si>
  <si>
    <t>Közmű csővezetékek és szerelvények szerelése</t>
  </si>
  <si>
    <t>81-001-005-0120022</t>
  </si>
  <si>
    <t>81-001-006-0120025</t>
  </si>
  <si>
    <t>81-001-007-0120028</t>
  </si>
  <si>
    <t>81-001-040-0130005</t>
  </si>
  <si>
    <t>81-001-852-0329004</t>
  </si>
  <si>
    <t>81-001-853-0329005</t>
  </si>
  <si>
    <t>81-001-854-0329006</t>
  </si>
  <si>
    <t>81-001-861-0329001</t>
  </si>
  <si>
    <t>81-001-861-0329002</t>
  </si>
  <si>
    <t>81-001-862-0329003</t>
  </si>
  <si>
    <t>81-002-063-0131113</t>
  </si>
  <si>
    <t>81-002-073-0131004</t>
  </si>
  <si>
    <t>81-002-076-0131007</t>
  </si>
  <si>
    <t>81-002-141-0231102</t>
  </si>
  <si>
    <t>db</t>
  </si>
  <si>
    <t>81-002-141-0231103</t>
  </si>
  <si>
    <t>81-002-141-0231991</t>
  </si>
  <si>
    <t>81-002-141-0231993</t>
  </si>
  <si>
    <t>Hl136 N kondenzvíz gyűjtő csőszifon, mechanikus bűzzárral, tisztító kazettával DN40</t>
  </si>
  <si>
    <t>81-002-141-0231998</t>
  </si>
  <si>
    <t>HL904 légbeszívó szelep</t>
  </si>
  <si>
    <t>81-002-141-1238998</t>
  </si>
  <si>
    <t>Euro-Purator KO33 ipari rozsdamentes folyóka L=1200mm</t>
  </si>
  <si>
    <t>81-002-403-0111003</t>
  </si>
  <si>
    <t>81-002-403-0111004</t>
  </si>
  <si>
    <t>81-002-406-0111006</t>
  </si>
  <si>
    <t>81-002-406-0111007</t>
  </si>
  <si>
    <t>81-002-408-0111008</t>
  </si>
  <si>
    <t>81-002-408-0111009</t>
  </si>
  <si>
    <t>81-002-408-0111011</t>
  </si>
  <si>
    <t>81-002-409-0111009</t>
  </si>
  <si>
    <t>81-002-409-0111010</t>
  </si>
  <si>
    <t>81-002-410-0111010</t>
  </si>
  <si>
    <t>81-002-497-0211999</t>
  </si>
  <si>
    <t>GEBERIT PE tisztító idom d=110</t>
  </si>
  <si>
    <t>Épületgépészeti csővezeték szerelése</t>
  </si>
  <si>
    <t>82-001-202-0110603</t>
  </si>
  <si>
    <t>82-001-202-0117002</t>
  </si>
  <si>
    <t>Egyoldalon menetes szerelvény elhelyezése, külső vagy belső menettel, illetve hollandival csatlakoztatva, Hőmérő 0-120C, kerek NÁ100 1/2"</t>
  </si>
  <si>
    <t>82-001-202-0117561</t>
  </si>
  <si>
    <t>Egyoldalon menetes szerelvény elhelyezése, külső vagy belső menettel, illetve hollandival csatlakoztatva, 3/4" Biztonsági szelep 5,5 bar</t>
  </si>
  <si>
    <t>82-001-202-0130008</t>
  </si>
  <si>
    <t>82-001-222-0110012</t>
  </si>
  <si>
    <t>Kétoldalon menetes szerelvény elhelyezése, külső vagy belső menettel, illetve hollandival csatlakoztatva, 15 NÁ , BB gömbcsap 1/2"</t>
  </si>
  <si>
    <t>82-001-222-0115865</t>
  </si>
  <si>
    <t>Kétoldalon menetes szerelvény elhelyezése, külső vagy belső menettel, illetve hollandival csatlakoztatva, 15 NÁ, TA Therm cirkulációs szelep PN 16 beállítási tartomány: 35-65 C hőmérővel 1/2"</t>
  </si>
  <si>
    <t>82-001-223-0110013</t>
  </si>
  <si>
    <t>Kétoldalon menetes szerelvény elhelyezése, külső vagy belső menettel, illetve hollandival csatlakoztatva, 20 NÁ, BB gömbcsap 3/4"</t>
  </si>
  <si>
    <t>82-001-224-0110014</t>
  </si>
  <si>
    <t>Kétoldalon menetes szerelvény elhelyezése, külső vagy belső menettel, illetve hollandival csatlakoztatva, 25 NÁ, BB gömbcsap 1"</t>
  </si>
  <si>
    <t>82-001-224-0115634</t>
  </si>
  <si>
    <t>82-001-224-0140014</t>
  </si>
  <si>
    <t>82-001-225-0110015</t>
  </si>
  <si>
    <t>Kétoldalon menetes szerelvény elhelyezése, külső vagy belső menettel, illetve hollandival csatlakoztatva, 32 NÁ, BB gömbcsap 5/4"</t>
  </si>
  <si>
    <t>82-001-227-0110017</t>
  </si>
  <si>
    <t>82-001-227-0115398</t>
  </si>
  <si>
    <t>82-001-227-0115568</t>
  </si>
  <si>
    <t>82-001-227-0124006</t>
  </si>
  <si>
    <t>82-001-227-0131991</t>
  </si>
  <si>
    <t>82-001-228-0115419</t>
  </si>
  <si>
    <t>82-004-023-0320199</t>
  </si>
  <si>
    <t>82-004-040-0721992</t>
  </si>
  <si>
    <t>82-008-021-0160107</t>
  </si>
  <si>
    <t>82-008-021-0160108</t>
  </si>
  <si>
    <t>Szívattyú hollander 1"</t>
  </si>
  <si>
    <t>82-009-003-0214202</t>
  </si>
  <si>
    <t>82-009-018-0112635</t>
  </si>
  <si>
    <t>82-009-018-0112645</t>
  </si>
  <si>
    <t>82-009-018-0112765</t>
  </si>
  <si>
    <t>82-009-018-0117245</t>
  </si>
  <si>
    <t>82-009-018-0370244</t>
  </si>
  <si>
    <t>82-009-028-0310091</t>
  </si>
  <si>
    <t>82-009-031-0120097</t>
  </si>
  <si>
    <t>82-009-031-0120453</t>
  </si>
  <si>
    <t>82-009-046-0120075</t>
  </si>
  <si>
    <t>82-009-054-0314514</t>
  </si>
  <si>
    <t>82-009-054-0315395</t>
  </si>
  <si>
    <t>Berendezési tárgyak szerelvényeinek felszerelése, fali kád- vagy zuhanycsaptelep, Hosszított karos zuhanycsaptelep mozgáskorlátozottak részére</t>
  </si>
  <si>
    <t>82-009-054-0315396</t>
  </si>
  <si>
    <t>82-009-055-0331091</t>
  </si>
  <si>
    <t>82-009-055-0331092</t>
  </si>
  <si>
    <t>82-009-060-0314091</t>
  </si>
  <si>
    <t>82-009-060-0314191</t>
  </si>
  <si>
    <t>82-009-060-0314511</t>
  </si>
  <si>
    <t>82-009-103-0211058</t>
  </si>
  <si>
    <t>Fali tűzcsapszekrény elhelyezése, oltó vízvezetékhez tartozékokkal összeszerelve, falba süllyesztve, előre kialakított falfülkébe,  P&amp;H AD és LUX AD típusok Tűzbiztonság 2000 P&amp;H AD 650x650x285 mm tűzcsapszekrény, tömlőtartó dobbal, 30 m tömlővel</t>
  </si>
  <si>
    <t>82-009-202-0335563</t>
  </si>
  <si>
    <t>82-009-311-0117021</t>
  </si>
  <si>
    <t>82-009-311-0120032</t>
  </si>
  <si>
    <t>82-009-311-0120214</t>
  </si>
  <si>
    <t>82-009-325-0120472</t>
  </si>
  <si>
    <t>Fali kiöntő elhelyezése és bekötése, B&amp;K fali kiöntő, kifolyószeleppel, bűzzárral, sarokszeleppel</t>
  </si>
  <si>
    <t>82-013-084-0555042</t>
  </si>
  <si>
    <t>Kétoszlopos, folyamatos üzemű ipari vízlágyító berendezés, ioncserélő gyantatöltettel, Bluesoft iker kétoszlopos RX mennyiségvezérelt vízlágyító berendezés 2x120 liter gyantáal (BS-120D1/65)</t>
  </si>
  <si>
    <t>82-013-235-9087546</t>
  </si>
  <si>
    <t>Almeva aktív szenes kondenzátum semlegesítő tartály</t>
  </si>
  <si>
    <t>82-016-999-9000001</t>
  </si>
  <si>
    <t>Tartózás</t>
  </si>
  <si>
    <t>82-016-999-9000002</t>
  </si>
  <si>
    <t>Felirati táblák elhelyezése</t>
  </si>
  <si>
    <t>82-016-999-9000003</t>
  </si>
  <si>
    <t>Csővezeték fertőtlenítése</t>
  </si>
  <si>
    <t>82-016-999-9000004</t>
  </si>
  <si>
    <t>Rendszer nyomáspróbája és tömörségi próbája, jegyzőkönyvvel</t>
  </si>
  <si>
    <t>82-016-999-9000005</t>
  </si>
  <si>
    <t>ÁNTSZ negatív vízminta</t>
  </si>
  <si>
    <t>82-016-999-9000006</t>
  </si>
  <si>
    <t>Vízlágyító berendezés beüzemelése</t>
  </si>
  <si>
    <t>82-016-999-9000007</t>
  </si>
  <si>
    <t>Átadási dokumentáció készítése</t>
  </si>
  <si>
    <t>82-016-999-9000008</t>
  </si>
  <si>
    <t>Oktatási jegyzőkönyv készítésével</t>
  </si>
  <si>
    <t>Épületgépészeti szerelvények és berendezések szerelése</t>
  </si>
  <si>
    <t>Összesen:</t>
  </si>
  <si>
    <t>klt</t>
  </si>
  <si>
    <t>Egyoldalon menetes szerelvény elhelyezése, külső vagy belső menettel, illetve hollandival csatlakoztatva, Feszmérő alumínium házban, maximális üzemnyomást jelző mutatóval, 1/2"-os alsó csatlakozással, 0-10 bar mérési határok között</t>
  </si>
  <si>
    <t>Egyoldalon menetes szerelvény elhelyezése, külső vagy belső menettel, illetve hollandival csatlakoztatva, 15 NÁ, Töltő ürítő gömbcsap 1/2"</t>
  </si>
  <si>
    <t>Kétoldalon menetes szerelvény elhelyezése, külső vagy belső menettel, illetve hollandival csatlakoztatva, 25 NÁ Cafnis gömbcsap  1"</t>
  </si>
  <si>
    <t>Kétoldalon menetes szerelvény elhelyezése, külső vagy belső menettel, illetve hollandival csatlakoztatva, 40 NÁ, BB gömbcsap 6/4"</t>
  </si>
  <si>
    <t>Kétoldalon menetes szerelvény elhelyezése, külső vagy belső menettel, illetve hollandival csatlakoztatva, 50 NÁ, BB gömbcsap 2"</t>
  </si>
  <si>
    <t>Kétoldalon menetes szerelvény elhelyezése, külső vagy belső menettel, illetve hollandival csatlakoztatva, 65 NÁ, BB gömbcsap 2 1/2"</t>
  </si>
  <si>
    <t>Kétoldalon menetes szerelvény elhelyezése, külső vagy belső menettel, illetve hollandival csatlakoztatva, 50 NÁ, Cafnis gömbcsap  2"</t>
  </si>
  <si>
    <t>Kétoldalon menetes szerelvény elhelyezése, külső vagy belső menettel, illetve hollandival csatlakoztatva, 25 NÁ Visszacsapószelep  1"</t>
  </si>
  <si>
    <t>Kétoldalon menetes szerelvény elhelyezése, külső vagy belső menettel, illetve hollandival csatlakoztatva, 50 NÁ Visszacsapó szelep 2"</t>
  </si>
  <si>
    <t>Kétoldalon menetes szerelvény elhelyezése, külső vagy belső menettel, illetve hollandival csatlakoztatva, 50 NÁ, Honeywell FK09S-2AA-1A vízszűrő állomás, műanyag házzal, 100mikron beépített visszacsapószeleppel, menetes csatlakozásal.</t>
  </si>
  <si>
    <t>Kétoldalon menetes szerelvény elhelyezése, külső vagy belső menettel, illetve hollandival csatlakoztatva, 80 NÁ, KPE külső menetes átmenet 90x8,20-3"</t>
  </si>
  <si>
    <t>Melegvíztároló berendezés elhelyezése és bekötése, előre beépített támaszra, felszereléssel, fekvő vagy álló kivitelben, 6 vagy 10 bar üzemnyomásra, Viessmann Vitocell 100-B 950 literes duplacsőkígyós használati melegvíztároló, hőszigeteléssel</t>
  </si>
  <si>
    <t>Zárt tágulási tartály elhelyezése és bekötése, 4 - 80 l, CIMM AFE CE 50 tágulási tartály használati vízre 50liter</t>
  </si>
  <si>
    <t>Keringtető szivattyú elhelyezése és bekötése, menetes csőkötéssel, 25 NÁ, GRUNDFOS UPS 25-60 B/220 V cirkulációs szivattyú</t>
  </si>
  <si>
    <t>pár</t>
  </si>
  <si>
    <t>Csőszigetelés polietilén szigetelőcsőhéjjal, ragasztással vagy hőlégfúvással hegesztve, öntapadó habcsík lezárással, 10 % idom és/vagy szelep részarány alatt, falvtg. 4 - 5 - 9 - 13 mm, 40 mm-es névleges csőátmérőig, falvastagság 9 mm, külső csőátmérő 22 mm</t>
  </si>
  <si>
    <t>Csőszigetelés polietilén szigetelőcsőhéjjal, ragasztással vagy hőlégfúvással hegesztve, öntapadó habcsík lezárással, 10 % idom és/vagy szelep részarány alatt, falvtg. 4 - 5 - 9 - 13 mm, 40 mm-es névleges csőátmérőig, falvastagság 6 mm, külső csőátmérő 22 mm</t>
  </si>
  <si>
    <t>Csőszigetelés polietilén szigetelőcsőhéjjal, ragasztással vagy hőlégfúvással hegesztve, öntapadó habcsík lezárással, 10 % idom és/vagy szelep részarány alatt, falvtg. 4 - 5 - 9 - 13 mm, 40 mm-es névleges csőátmérőig  falvastagság 6 mm, külső csőátmérő 28 mm</t>
  </si>
  <si>
    <t>Csőszigetelés polietilén szigetelőcsőhéjjal, ragasztással vagy hőlégfúvással hegesztve, öntapadó habcsík lezárással, 10 % idom és/vagy szelep részarány alatt, falvtg. 4 - 5 - 9 - 13 mm, 40 mm-es névleges csőátmérőig , falvastagság 6 mm, külső csőátmérő 35 mm</t>
  </si>
  <si>
    <t>Csőszigetelés polietilén szigetelőcsőhéjjal, ragasztással vagy hőlégfúvással hegesztve, öntapadó habcsík lezárással, 10 % idom és/vagy szelep részarány alatt, falvtg. 4 - 5 - 9 - 13 mm, 40 mm-es névleges csőátmérőig , falvastagság 6 mm, külső csőátmérő 42 mm</t>
  </si>
  <si>
    <t>Csőszigetelés polietilén szigetelőcsőhéjjal, ragasztással vagy hőlégfúvással hegesztve, öntapadó habcsík lezárással, 10 % idom és/vagy szelep részarány alatt, falvtg. 4 - 5 - 9 - 13 mm, 50-125 mm-es névleges csőátmérő között csőhéj, falvastagság 6 mm, külső csőátmérő 54 mm</t>
  </si>
  <si>
    <t>Csőszigetelés polietilén szigetelőcsőhéjjal, ragasztással vagy hőlégfúvással hegesztve, öntapadó habcsík lezárással, 10 % idom és/vagy szelep részarány alatt, falvtg. 4 - 5 - 9 - 13 mm, 50-125 mm-es névleges csőátmérő között falvastagság 6 mm, külső csőátmérő 60 mm</t>
  </si>
  <si>
    <t>Csőszigetelés polietilén szigetelőcsőhéjjal, ragasztással vagy hőlégfúvással hegesztve, öntapadó habcsík lezárással, 10 % idom és/vagy szelep részarány alatt, falvtg. 4 - 5 - 9 - 13 mm, 50-125 mm-es névleges csőátmérő között falvastagság 9 mm, külső csőátmérő 60 mm</t>
  </si>
  <si>
    <t>Csőszigetelés polietilén szigetelőcsőhéjjal, ragasztással vagy hőlégfúvással hegesztve, öntapadó habcsík lezárással, 10 % idom és/vagy szelep részarány alatt, falvtg. 4 - 5 - 9 - 13 mm, 50-125 mm-es névleges csőátmérő között csőhéj, falvastagság 9 mm, külső csőátmérő 54 mm</t>
  </si>
  <si>
    <t>Csőszigetelés polietilén szigetelőcsőhéjjal, ragasztással vagy hőlégfúvással hegesztve, öntapadó habcsík lezárással, 10 % idom és/vagy szelep részarány alatt, falvtg. 4 - 5 - 9 - 13 mm, 40 mm-es névleges csőátmérőig , falvastagság 9 mm, külső csőátmérő 42 mm</t>
  </si>
  <si>
    <t>Csőszigetelés polietilén szigetelőcsőhéjjal, ragasztással vagy hőlégfúvással hegesztve, öntapadó habcsík lezárással, 10 % idom és/vagy szelep részarány alatt, falvtg. 4 - 5 - 9 - 13 mm, 40 mm-es névleges csőátmérőig , falvastagság 9 mm, külső csőátmérő 35 mm</t>
  </si>
  <si>
    <t>Csőszigetelés polietilén szigetelőcsőhéjjal, ragasztással vagy hőlégfúvással hegesztve, öntapadó habcsík lezárással, 10 % idom és/vagy szelep részarány alatt, falvtg. 4 - 5 - 9 - 13 mm, 40 mm-es névleges csőátmérőig  falvastagság 9 mm, külső csőátmérő 28 mm</t>
  </si>
  <si>
    <t>54-005-045-0569811</t>
  </si>
  <si>
    <t>KPE nyomócső idom szerelése, földárokban, hegesztett kötésekkel, csőátmérő 63-90 mm KPE könyökidom, 90°, 90x8,2 mm</t>
  </si>
  <si>
    <t>KPE nyomócső szerelése, földárokban, hegesztett kötésekkel, idomok nélkül, csőátmérő 63-90 mm, KPE nyomócső P 10 SRD11 90x8,2 mm</t>
  </si>
  <si>
    <t>Horganyzott acélcsővezeték szerelése szabadon, horonyba vagy padlócsatornába, menetes kötésekkel, csőidomokkal, tartószerkezettel, szakaszos nyomáspróbával 80 NÁ, Horganyzott acélcső MSZ 120/1 A 37X minőségű 3" simavégű</t>
  </si>
  <si>
    <t>Horganyzott acélcsővezeték szerelése szabadon, horonyba vagy padlócsatornába, menetes kötésekkel, csőidomokkal, tartószerkezettel, szakaszos nyomáspróbával 65 NÁ, Horganyzott acélcső MSZ 120/1 A 37X minőségű 2 1/2" simavégű</t>
  </si>
  <si>
    <t>Horganyzott acélcsővezeték szerelése szabadon, horonyba vagy padlócsatornába, menetes kötésekkel, csőidomokkal, tartószerkezettel, szakaszos nyomáspróbával 50 NÁ, Horganyzott acélcső MSZ 120/1 A 37X minőségű 2" simavégű</t>
  </si>
  <si>
    <t>PVC nyomócső vezeték szerelése szabadon, horonyba vagy padlócsatornába, NNY 10, ragasztott kötésekkel, csőidomokkal, tartószerkezettel, szakaszos nyomáspróbával 32 NÁ, Kemény PVC nyomócső simavégű, 10 bar, DN32</t>
  </si>
  <si>
    <t>PPr műanyag csővezeték hideg- és melegvízre, falhoronyba, vagy padlószerkezetbe szerelve, polifúziós hegesztésű kötésekkel, csőidomokkal szakaszos nyomáspróbával, 20 NÁ, PPr vízcső DN25, 10 bar, 60 C fok,</t>
  </si>
  <si>
    <t>PPr műanyag csővezeték hideg- és melegvízre, falhoronyba, vagy padlószerkezetbe szerelve, polifúziós hegesztésű kötésekkel, csőidomokkal szakaszos nyomáspróbával, 15 NÁ, PPr vízcső DN20, 10 bar, 60 C fok,</t>
  </si>
  <si>
    <t>PPr műanyag csővezeték hideg- és melegvízre, falhoronyba, vagy padlószerkezetbe szerelve, polifúziós hegesztésű kötésekkel, csőidomokkal szakaszos nyomáspróbával, 25 NÁ, PPr vízcső DN32, 10 bar, 60 C fok,</t>
  </si>
  <si>
    <t>PPr műanyag csővezeték hideg- és melegvízre, falhoronyba, vagy padlószerkezetbe szerelve, polifúziós hegesztésű kötésekkel, csőidomokkal szakaszos nyomáspróbával, 32 NÁ, PPr vízcső DN40, 10 bar, 60 C fok,</t>
  </si>
  <si>
    <t>PPr műanyag csővezeték hideg- és melegvízre, falhoronyba, vagy padlószerkezetbe szerelve, polifúziós hegesztésű kötésekkel, csőidomokkal szakaszos nyomáspróbával, 40 NÁ, PPr vízcső DN50, 10 bar, 60 C fok,</t>
  </si>
  <si>
    <t>PPr műanyag csővezeték hideg- és melegvízre, falhoronyba, vagy padlószerkezetbe szerelve, polifúziós hegesztésű kötésekkel, csőidomokkal szakaszos nyomáspróbával, 50 NÁ, PPr vízcső DN63, 10 bar, 60 C fok,</t>
  </si>
  <si>
    <t>PVC-cső lefolyóvezeték szerelése horonyba vagy padlócsatornába, ragasztott kötésekkel, csőidomokkal, szakaszos tömörségi próbával 40 NÁ, PVC vízvezetéki lefolyócső,   40x1.8x2000 mm simavégű</t>
  </si>
  <si>
    <t>PVC-cső lefolyóvezeték szerelése szabadon, horonyba vagy padlócsatornába, tokos, gumigyűrűs kötésekkel, csőidomokkal, szakaszos tömörségi próbával 50 NÁ, PVC vízvezetéki lefolyócső,  50x1.8x2000 mm tokosvégű</t>
  </si>
  <si>
    <t>PVC-cső lefolyóvezeték szerelése szabadon, horonyba vagy padlócsatornába, tokos, gumigyűrűs kötésekkel, csőidomokkal, szakaszos tömörségi próbával 110 NÁ, PVC vízvezetéki lefolyócső,  110x2.2x2000 mm tokosvégű</t>
  </si>
  <si>
    <t>PVC-KGEM lefolyóvezeték kiegészítő szerkezeteinek elhelyezése, kétcsatlakozású csőidom, tokos gumigyűrűs kötésekkel 50 NÁ, HL510 Npr padlóösszefolyó Primus bűzzáras kivitelben, rozsdamentes fedlappal, oldalsó csatlakozással</t>
  </si>
  <si>
    <t>PVC-KGEM lefolyóvezeték kiegészítő szerkezeteinek elhelyezése, kétcsatlakozású csőidom, tokos gumigyűrűs kötésekkel 75 NÁ, Padló összefolyó oldalkifolyós ACO AG 157 rozsdamentes padlóösszefolyó</t>
  </si>
  <si>
    <t>HL 138 klíma kondenzvíz szifon, DN32</t>
  </si>
  <si>
    <t>PVC-cső lefolyóvezeték szerelése horonyba vagy padlócsatornába, ragasztott kötésekkel, csőidomokkal, szakaszos tömörségi próbával 32 NÁ, PVC vízvezetéki lefolyócső,   40x1.8x2000 mm simavégű</t>
  </si>
  <si>
    <t>GEBERIT PE vastagfalú polietilén lefolyócső - 80 C fok tartós, 100C fok rövid ideig tartó hőmérséklet tűréssel- szerelése szabadon, vagy padlócsatornába tompahegesztéses kötésekkel, csőtartókkal, szakaszos tömörségi próbával, csőidomokkal, d=50 GEBERIT PE lefolyócső, átmérő  50 x 3,0 mm</t>
  </si>
  <si>
    <t>GEBERIT PE-HD vastagfalú polietilén lefolyócső - 80 C fok tartós, 100C fok rövid ideig tartó hőmérséklet tűréssel- szerelése szabadon, vagy padlócsatornába tompahegesztéses kötésekkel, csőtartókkal, szakaszos tömörségi próbával, csőidomokkal, d=75 GEBERIT PE-HD lefolyócső,  átmérő  75 x 3,0 mm</t>
  </si>
  <si>
    <t>GEBERIT PE vastagfalú polietilén lefolyócső - 80 C fok tartós, 100C fok rövid ideig tartó hőmérséklet tűréssel- szerelése szabadon, vagy padlócsatornába tompahegesztéses kötésekkel, csőtartókkal, szakaszos tömörségi próbával, csőidomokkal, d=75 GEBERIT PE lefolyócső, átmérő  75 x 3,0 mm</t>
  </si>
  <si>
    <t>GEBERIT PE-HD vastagfalú polietilén lefolyócső - 80 C fok tartós, 100C fok rövid ideig tartó hőmérséklet tűréssel- szerelése szabadon, vagy padlócsatornába tompahegesztéses kötésekkel, csőtartókkal, szakaszos tömörségi próbával, csőidomokkal, d=110 GEBERIT PE-HD lefolyócső,  átmérő 110 x 4,3 mm</t>
  </si>
  <si>
    <t>GEBERIT PE vastagfalú polietilén lefolyócső - 80 C fok tartós, 100C fok rövid ideig tartó hőmérséklet tűréssel- szerelése szabadon, vagy padlócsatornába tompahegesztéses kötésekkel, csőtartókkal, szakaszos tömörségi próbával, csőidomok nélkül, d=110 GEBERIT PE lefolyócső, átmérő 110 x 4,3 mm</t>
  </si>
  <si>
    <t>GEBERIT db20 vastagfalú polietilén lefolyócső - 80 C fok tartós, 100C fok rövid ideig tartó hőmérséklet tűréssel- szerelése szabadon, vagy padlócsatornába tompahegesztéses kötésekkel, csőtartókkal, szakaszos tömörségi próbával, csőidomokkal, d=110 GEBERIT db20 110</t>
  </si>
  <si>
    <t>GEBERIT PE-HD vastagfalú polietilén lefolyócső - 80 C fok tartós, 100C fok rövid ideig tartó hőmérséklet tűréssel- szerelése szabadon, vagy padlócsatornába tompahegesztéses kötésekkel, csőtartókkal, szakaszos tömörségi próbával, csőidomokkal, d=125 GEBERIT PE-HD lefolyócső, átmérő 125 x 4,9 mm</t>
  </si>
  <si>
    <t>GEBERIT db20 vastagfalú polietilén lefolyócső - 80 C fok tartós, 100C fok rövid ideig tartó hőmérséklet tűréssel- szerelése szabadon, vagy padlócsatornába tompahegesztéses kötésekkel, csőtartókkal, szakaszos tömörségi próbával, csőidomokkal, d=125 GEBERIT db20 lefolyócső, átmérő 125</t>
  </si>
  <si>
    <t>GEBERIT PE-HD vastagfalú polietilén lefolyócső - 80 C fok tartós, 100C fok rövid ideig tartó hőmérséklet tűréssel- szerelése szabadon, vagy padlócsatornába tompahegesztéses kötésekkel, csőtartókkal, szakaszos tömörségi próbával, csőidomokkal, d=160 GEBERIT PE-HD lefolyócső, átmérő 160 x 6,2 mm</t>
  </si>
  <si>
    <t>GEBERIT PE tisztító idom d=125</t>
  </si>
  <si>
    <t>81-002-498-0211999</t>
  </si>
  <si>
    <t>Vizes szerelvények kétoldalon menetes csatlakozású tartozékainak felszerelése, 20 NÁ egyenes, falhoronyba szer.csempeszelep rövid orsóval,védőhüvellyel, BB 3/4"+  csempeszelep fogantyú</t>
  </si>
  <si>
    <t>Falra szerelhető Akadálymentes WC berendezés elhelyezése és bekötése, csészével, WC ülőkével, tartozékokkal, nyomógombbal, tartalék elzáró szeleppel, hátsó kifolyású kivitelben, falba építhető Geberit Doufix Basic öblítőtartállyal</t>
  </si>
  <si>
    <t>Akadálymentes mosdó berendezés elhelyezése és bekötése, tartalék elzárószeleppel, bűzelzáróval, hideg-meleg vízre, konkáv akadálymentes mosdó rozsdamentes szifon, sarokszelep</t>
  </si>
  <si>
    <t>Falra szerelhető WC berendezés elhelyezése és bekötése, csészével, WC ülőkével, tartozékokkal, tartalék elzáró szeleppel, hátsó kifolyású kivitelben, falba építhető öblítőtartállyal,  ALFÖLDI/SAVAL 2.0 70565901, Geberit Doufix Basic öblítőtartállyal, ülőkével, nyomógombal, sarokszereppel, vagy ezzel egyenértékű</t>
  </si>
  <si>
    <t>Falra szerelhető WC berendezés elhelyezése és bekötése, csészével, WC ülőkével, tartozékokkal, tartalék elzáró szeleppel, hátsó kifolyású kivitelben, falba építhető öblítőtartállyal, Geberit Duofix Basic öblítőtartállyal, Laufen Palomba Collection (820801) WC csészével, ülőkével, nyomógombal, sarokszeleppel, vagy ezzel egyenértékű</t>
  </si>
  <si>
    <t>81-002-141-0231101</t>
  </si>
  <si>
    <t>Geberit Pluvia szigetelőgallér, Bitumenes-Sopralen (párazáráshoz) 359.578.00.1</t>
  </si>
  <si>
    <t>81-002-141-0231111</t>
  </si>
  <si>
    <t>Geberit Pluvia esővíz-összefolyó bitumenes tetőkhöz, karimával, rozsdamentes acél 358.010.00.1</t>
  </si>
  <si>
    <t>81-002-141-0231112</t>
  </si>
  <si>
    <t>Geberit Pluvia kimagasítóelem, 150kg 359.504.00.1</t>
  </si>
  <si>
    <t>81-002-141-0231113</t>
  </si>
  <si>
    <t>Geberit Pluvia alapelem, d56 (Párazáráshoz) 359.552.00.1</t>
  </si>
  <si>
    <t>81-002-141-0231114</t>
  </si>
  <si>
    <t>Geberit PH-HD állítható csőbilincs 1/2"-os csatlakozással (fixponthoz), d40 (Normaidőt tartalmazza a csőszerelésben)</t>
  </si>
  <si>
    <t>81-002-141-0231115</t>
  </si>
  <si>
    <t>Geberit PE-HD állítható csőbilincs M10-es csatlakozással (csúszóponthoz) d40 (Normaidőt tartalmazza a csőszerelés)</t>
  </si>
  <si>
    <t>81-002-141-0231116</t>
  </si>
  <si>
    <t>Geberit elektromandzsetta fixponthoz, d50, fekete</t>
  </si>
  <si>
    <t>81-002-141-0231117</t>
  </si>
  <si>
    <t>Geberit PE-HD állítható csőbilincs 1/2"-os csatlakozással (fixponthoz) d50, (Normaidőt tartalmazza a csőszerelés)</t>
  </si>
  <si>
    <t>81-002-141-0231118</t>
  </si>
  <si>
    <t>Geberit PE-HD állítható csőbilincs M10-es csatlakozással (csúszóponthoz) d50, (Normaidő benne a csőszereléshez)</t>
  </si>
  <si>
    <t>81-002-141-0231119</t>
  </si>
  <si>
    <t>Geberit bilincstalp G1/2"-os csatlakozással, kerek, galvanizált (Normaidő benne a csőszerelésben)</t>
  </si>
  <si>
    <t>81-002-141-0231199</t>
  </si>
  <si>
    <t>Geberit gravitációs összefolyó bitumenes tetőkhöz, d90, 359.038.00.1</t>
  </si>
  <si>
    <t>81-002-402-0111002</t>
  </si>
  <si>
    <t>GEBERIT PE vastagfalú polietilén lefolyócső - 80 C fok tartós, 100C fok rövid ideig tartó hőmérséklet tűréssel- szerelése szabadon, vagy padlócsatornába tompahegesztéses kötésekkel, csőtartókkal, szakaszos tömörségi próbával, csőidomok nélkül, d=40 GEBERIT PE lefolyócső, 5 méteres szálban, átmérő  40 x 3,0 mm</t>
  </si>
  <si>
    <t>GEBERIT PE vastagfalú polietilén lefolyócső - 80 C fok tartós, 100C fok rövid ideig tartó hőmérséklet tűréssel- szerelése szabadon, vagy padlócsatornába tompahegesztéses kötésekkel, csőtartókkal, szakaszos tömörségi próbával, csőidomok nélkül, d=50 GEBERIT PE lefolyócső, 5 méteres szálban, átmérő  50 x 3,0 mm</t>
  </si>
  <si>
    <t>81-002-405-0111005</t>
  </si>
  <si>
    <t>GEBERIT PE vastagfalú polietilén lefolyócső - 80 C fok tartós, 100C fok rövid ideig tartó hőmérséklet tűréssel- szerelése szabadon, vagy padlócsatornába tompahegesztéses kötésekkel, csőtartókkal, szakaszos tömörségi próbával, csőidomok nélkül, d=63 GEBERIT PE lefolyócső, 5 méteres szálban, átmérő  63 x 3,0 mm</t>
  </si>
  <si>
    <t>GEBERIT PE vastagfalú polietilén lefolyócső - 80 C fok tartós, 100C fok rövid ideig tartó hőmérséklet tűréssel- szerelése szabadon, vagy padlócsatornába tompahegesztéses kötésekkel, csőtartókkal, szakaszos tömörségi próbával, csőidomok nélkül, d=75 GEBERIT PE lefolyócső, 5 méteres szálban, átmérő  75 x 3,0 mm</t>
  </si>
  <si>
    <t>81-002-407-0111007</t>
  </si>
  <si>
    <t>GEBERIT PE vastagfalú polietilén lefolyócső - 80 C fok tartós, 100C fok rövid ideig tartó hőmérséklet tűréssel- szerelése szabadon, vagy padlócsatornába tompahegesztéses kötésekkel, csőtartókkal, szakaszos tömörségi próbával, csőidomok nélkül, d=90 GEBERIT PE lefolyócső, 5 méteres szálban, átmérő  90 x 3,5 mm</t>
  </si>
  <si>
    <t>81-002-460-0111002</t>
  </si>
  <si>
    <t>GEBERIT PE vastagfalú polietilén lefolyócső hőtágulásának felvétele hosszútok beépítésével, fixpont kialakítással, 1 méter csővel, csőtartókkal, szakaszos tömörségi próbával, d= 40 GEBERIT PE lefolyócső, 1 méter hosszú, hosszútokkal, fixpont kialakítással, d= 40</t>
  </si>
  <si>
    <t>81-002-461-0111003</t>
  </si>
  <si>
    <t>GEBERIT PE vastagfalú polietilén lefolyócső hőtágulásának felvétele hosszútok beépítésével, fixpont kialakítással, 1 méter csővel, csőtartókkal, szakaszos tömörségi próbával, d= 50 GEBERIT PE lefolyócső, 1 méter hosszú, hosszútokkal, fixpont kialakítással, d= 50</t>
  </si>
  <si>
    <t>81-002-491-0211602</t>
  </si>
  <si>
    <t>GEBERIT PE vastagfalú polietilén lefolyócső szerelése szabadon, vagy padlócsatornába tompa hegesztéses kötésekkel, egy tompahegesztéssel csatlakozó idom d= 40 GEBERIT PE átmenő idom belső menettel, d= 40 - 1/2"</t>
  </si>
  <si>
    <t>81-002-491-0211701</t>
  </si>
  <si>
    <t>Geberit PE HD elektrokarmanytú, d=40, fekete</t>
  </si>
  <si>
    <t>81-002-491-0211803</t>
  </si>
  <si>
    <t>GEBERIT PE vastagfalú polietilén lefolyócső szerelése szabadon, vagy padlócsatornába tompa hegesztéses kötésekkel, egy menettel csatlakozó idom d= 50 GEBERIT PE-HD menetes csővég kupakkal,</t>
  </si>
  <si>
    <t>81-002-492-0211712</t>
  </si>
  <si>
    <t>GEBERIT PE-HD elektrokarmantyú d=50, fekete</t>
  </si>
  <si>
    <t>81-002-493-0211722</t>
  </si>
  <si>
    <t>GEBERIT PE-HD elektrokarmanytú d=56, fekete</t>
  </si>
  <si>
    <t>81-002-493-0211723</t>
  </si>
  <si>
    <t>GEBERIT PE-HD elektrokarmantyú d=63, fekete</t>
  </si>
  <si>
    <t>81-002-493-0211724</t>
  </si>
  <si>
    <t>GEBERIT PE-HD elektrokarmantyú d=75, fekete</t>
  </si>
  <si>
    <t>81-002-506-0211002</t>
  </si>
  <si>
    <t>GEBERIT PE vastagfalú polietilén lefolyócső szerelése szabadon, vagy padlócsatornába tompa hegesztéses kötésekkel, két tompahegesztéssel csatlakozó idom d= 40 GEBERIT PE 45 fokos ívelem, , d= 40</t>
  </si>
  <si>
    <t>81-002-506-0211022</t>
  </si>
  <si>
    <t>GEBERIT PE vastagfalú polietilén lefolyócső szerelése szabadon, vagy padlócsatornába tompa hegesztéses kötésekkel, két tompahegesztéssel csatlakozó idom d= 40 GEBERIT PE 90 fokos ívelem,  d= 40</t>
  </si>
  <si>
    <t>81-002-507-0211003</t>
  </si>
  <si>
    <t>GEBERIT PE vastagfalú polietilén lefolyócső szerelése szabadon, vagy padlócsatornába tompa hegesztéses kötésekkel, két tompahegesztéssel csatlakozó idom d= 50 GEBERIT PE 45 fokos ívelem,  d= 50</t>
  </si>
  <si>
    <t>81-002-507-0211023</t>
  </si>
  <si>
    <t>GEBERIT PE vastagfalú polietilén lefolyócső szerelése szabadon, vagy padlócsatornába tompa hegesztéses kötésekkel, két tompahegesztéssel csatlakozó idom d= 50 GEBERIT PE 90 fokos ívelem,  d= 50</t>
  </si>
  <si>
    <t>81-002-507-0211065</t>
  </si>
  <si>
    <t>GEBERIT PE vastagfalú polietilén lefolyócső szerelése szabadon, vagy padlócsatornába tompa hegesztéses kötésekkel, két tompahegesztéssel csatlakozó idom d= 50 GEBERIT PE szűkítő, excentrikus, d= 50/40</t>
  </si>
  <si>
    <t>81-002-508-0211067</t>
  </si>
  <si>
    <t>GEBERIT PE vastagfalú polietilén lefolyócső szerelése szabadon, vagy padlócsatornába tompa hegesztéses kötésekkel, két tompahegesztéssel csatlakozó idom d= 56 GEBERIT PE szűkítő, excentrikus,  d= 56/40</t>
  </si>
  <si>
    <t>81-002-508-0211068</t>
  </si>
  <si>
    <t>GEBERIT PE vastagfalú polietilén lefolyócső szerelése szabadon, vagy padlócsatornába tompa hegesztéses kötésekkel, két tompahegesztéssel csatlakozó idom d= 56 GEBERIT PE szűkítő, excentrikus,  d= 56/50</t>
  </si>
  <si>
    <t>81-002-509-0211005</t>
  </si>
  <si>
    <t>GEBERIT PE vastagfalú polietilén lefolyócső szerelése szabadon, vagy padlócsatornába tompa hegesztéses kötésekkel, két tompahegesztéssel csatlakozó idom d= 63 GEBERIT PE 45 fokos ívelem, d= 63</t>
  </si>
  <si>
    <t>81-002-509-0211071</t>
  </si>
  <si>
    <t>GEBERIT PE vastagfalú polietilén lefolyócső szerelése szabadon, vagy padlócsatornába tompa hegesztéses kötésekkel, két tompahegesztéssel csatlakozó idom d= 63 GEBERIT PE szűkítő, excentrikus,  d= 63/40</t>
  </si>
  <si>
    <t>81-002-509-0211072</t>
  </si>
  <si>
    <t>GEBERIT PE vastagfalú polietilén lefolyócső szerelése szabadon, vagy padlócsatornába tompa hegesztéses kötésekkel, két tompahegesztéssel csatlakozó idom d= 63 GEBERIT PE szűkítő, excentrikus, d= 63/50</t>
  </si>
  <si>
    <t>81-002-510-0211006</t>
  </si>
  <si>
    <t>GEBERIT PE vastagfalú polietilén lefolyócső szerelése szabadon, vagy padlócsatornába tompa hegesztéses kötésekkel, két tompahegesztéssel csatlakozó idom d= 75 GEBERIT PE 45 fokos ívelem, d= 75</t>
  </si>
  <si>
    <t>81-002-510-0211076</t>
  </si>
  <si>
    <t>GEBERIT PE vastagfalú polietilén lefolyócső szerelése szabadon, vagy padlócsatornába tompa hegesztéses kötésekkel, két tompahegesztéssel csatlakozó idom d= 75 GEBERIT PE szűkítő, excentrikus, d= 75/50</t>
  </si>
  <si>
    <t>81-002-511-0211007</t>
  </si>
  <si>
    <t>GEBERIT PE vastagfalú polietilén lefolyócső szerelése szabadon, vagy padlócsatornába tompa hegesztéses kötésekkel, két tompahegesztéssel csatlakozó idom d= 90 GEBERIT PE 45 fokos ívelem, d= 90</t>
  </si>
  <si>
    <t>81-002-521-0211230</t>
  </si>
  <si>
    <t>GEBERIT PE vastagfalú polietilén lefolyócső szerelése szabadon, vagy padlócsatornába tompa hegesztéses kötésekkel, három tompahegesztéssel csatlakozó idom d= 40 GEBERIT PE 88,5 fokos elágazó, ejtővezetékhez, d= 40/ 40</t>
  </si>
  <si>
    <t>81-002-522-0211123</t>
  </si>
  <si>
    <t>GEBERIT PE vastagfalú polietilén lefolyócső szerelése szabadon, vagy padlócsatornába tompa hegesztéses kötésekkel, három tompahegesztéssel csatlakozó idom d= 50 GEBERIT PE 45 fokos elágazó, vízszintes beépítéshez, d= 50/ 50</t>
  </si>
  <si>
    <t>81-002-522-0211232</t>
  </si>
  <si>
    <t>GEBERIT PE vastagfalú polietilén lefolyócső szerelése szabadon, vagy padlócsatornába tompa hegesztéses kötésekkel, három tompahegesztéssel csatlakozó idom d= 50 GEBERIT PE 88,5 fokos elágazó, ejtővezetékhez,  d= 50/ 50</t>
  </si>
  <si>
    <t>Esővíz elvezetés</t>
  </si>
  <si>
    <t>Árazatlan költségvetés kiírás</t>
  </si>
  <si>
    <t xml:space="preserve">„A Modern Városok Program" keretében megvalósuló </t>
  </si>
  <si>
    <t>„Pangea Ökocentrum"</t>
  </si>
  <si>
    <t>(Sóstói Többfunkciós Oktatási Központ)</t>
  </si>
  <si>
    <t>Nyíregyháza - Sóstófürdő, Állatpark Blaha Lujza sétány hrsz: 15010/5</t>
  </si>
  <si>
    <t>Víz-csatorna és esővíz szerelés kiviteli munkáihoz</t>
  </si>
  <si>
    <t>Nyíregyháza, 2017.02. hó</t>
  </si>
  <si>
    <t>Mosogató elhelyezése és bekötése, hideg-meleg vízre, csapteleppel, bűzelzáróval, tartozékokkal, egy medencés, beépíthető, álló csapteleppel, sarokszeleppel Marmorin Isao egymedencés cseptálcás gránit mosogató négyszögletes alakú, gyümölcsmosó nélkül 780X435X170, mosogatószifon, sarokszelep, vagy ezzel egyenértékű</t>
  </si>
  <si>
    <t>Mosdó berendezés elhelyezése és bekötése, tartalék elzárószeleppel, bűzelzáróval, hideg-meleg vízre, mosdó csapteleppel LAUFEN LIVING mosdó 817431, leeresztőszeleppel mosdószifonnal, szifontakaróval, sarokszeleppel, vagy ezzel egyenértékű</t>
  </si>
  <si>
    <t>Mosdó berendezés elhelyezése és bekötése, tartalék elzárószeleppel, bűzelzáróval, hideg-meleg vízre, mosdó csapteleppel LAUFEN PRO S mosdó (860963), leeresztőszeleppel, mosdószifonnal, sarokszeleppel, vagy ezzel egyenértékű</t>
  </si>
  <si>
    <t>Mosdó berendezés elhelyezése és bekötése, tartalék elzárószeleppel, bűzelzáróval, hideg-meleg vízre, mosdó csapteleppel ALFÖLDI L1R1 MELINA mosdó 5102 59 leeresztővel, mosdószifonnal, szifontakaróval, sarokszeleppel, vagy ezzel egyenértékű</t>
  </si>
  <si>
    <t>Mosdó berendezés elhelyezése és bekötése, tartalék elzárószeleppel, bűzelzáróval, hideg-meleg vízre, mosdó csapteleppel ALFÖLDI R1 LINER mosdó 5556 59 leeresztőszeleppel, mosdószifonnal, szifontakaróval, sarokszeleppel, vagy ezzel egyenértékű</t>
  </si>
  <si>
    <t>Beépített kád elhelyezése és bekötése, túlfolyóval, tartozékokkal, zuhanyváltós kádcsapteleppel, flexibilis kézi zuhanyozóval, szifonba kötve LAUFEN PRO fürdőkád 231950 170X75X46 csempeszeleppel, vagy ezzel egyenértékű</t>
  </si>
  <si>
    <t>Berendezési tárgyak szerelvényeinek felszerelése, fali kád- vagy zuhanycsaptelep, Laufen Cityplus fürdőkád csaptelep (3119570042301) zuhanyszettel, vagy ezzel egyenértékű</t>
  </si>
  <si>
    <t>Mosdó berendezés elhelyezése és bekötése, tartalék elzárószeleppel, bűzelzáróval, hideg-meleg vízre, mosdó csapteleppel JIKA Cubito mosdó leeresztőszeleppel, mosdószifonnal, sarokszeleppel, vagy ezzel egyenértékű</t>
  </si>
  <si>
    <t>Zuhanyozó berendezés elhelyezése és bekötése, keverő csapteleppel, flexibilis vagy fix zuhany- csővel, zuhanyrózsával, zuhanytálcával, padló feletti bűzelzáróval Alföldi UDA906DEN1P-01 DENIA íves zuhanytálca csempeszeleppel, vagy ezzel egyenértékű</t>
  </si>
  <si>
    <t>Berendezési tárgyak szerelvényeinek felszerelése,  mosdó-, mosogató-, bidet csaptelep, Hosszított karos orvosi mosdócsaptelep mozgáskorlátozottak részére</t>
  </si>
  <si>
    <t>Épített zuhanyzó bekötése csempeszelepekkel, ACO Comfort 785mm zuhanyfolyóka, Nr. 408565, vagy ezzel egyenétrékű</t>
  </si>
  <si>
    <t>Vizelde vagy piszoár berendezés elhelyezése és bekötése, öblítőcsővel, beömlőívvel, tartalék elzáró sarokszeleppel, bűzelzáróval, radar öblítővezérléssel vizelde elválasztó fal nélkül, Jika Golem 843070 vizelde, radar öblíővezérléssel egybeépítve, tápegységgel, vagy ezzel egyenértékű</t>
  </si>
  <si>
    <t>Berendezési tárgyak szerelvényeinek felszerelése, fali kád- vagy zuhanycsaptelep, sarokszeleppel, Laufen Focus zuhanycsaptelep (31960000), vagy ezzel egyenértékű</t>
  </si>
  <si>
    <t>Berendezési tárgyak szerelvényeinek felszerelése,  mosdó-, mosogató-, bidet csaptelep, Hansgrohe Focus mosdócsaptelep, vagy ezzel egyenértékű</t>
  </si>
  <si>
    <t>Berendezési tárgyak szerelvényeinek felszerelése, mosdó-, mosogató-, bidet csaptelep, Marmorin Isao mosogatócsaptelep, vagy ezzel egyenértékű</t>
  </si>
  <si>
    <t>Berendezési tárgyak szerelvényeinek felszerelése, mosdó-, mosogató-, bidet csaptelep, Laufen Cityplus mosdócsaptelep (3117510041201), vagy ezzel egyenértékű</t>
  </si>
  <si>
    <t>Berendezési tárgyak szerelvényeinek felszerelése, fali kád- vagy zuhanycsaptelep, sarokszeleppel, Laufen City Pro zuhanycsaptelep zuhanyszettel, vagy ezzel egyenértékű</t>
  </si>
  <si>
    <t>Nagykonyhai mosogató lekötése (Anyagár a konyhatechnológiában)</t>
  </si>
  <si>
    <t>K-Tétel</t>
  </si>
  <si>
    <t>Sörcsap lekötése (Anyagár a konyhatechnológiában)</t>
  </si>
  <si>
    <t>Pohármosó lekötése (Anyagár a konyhatechnológiában)</t>
  </si>
  <si>
    <t>Mosógép lekötése (Anyagár a konyhatechnológiában)</t>
  </si>
  <si>
    <t>Egyéb konyhai gépek lekötése (Anyagár a konyhatechnológiában)</t>
  </si>
  <si>
    <t>Kávéfőző gép lekötése (Anyagár a konyhatechnológiában)</t>
  </si>
  <si>
    <t>Polylack S tűzvédő szilikon kenése a strangokba kerülő víz csővezetékeken a szintek között</t>
  </si>
  <si>
    <t>PVC-KGEM lefolyóvezeték kiegészítő szerkezeteinek elhelyezése, kétcsatlakozású csőidom, tokos gumigyűrűs kötésekkel 50 NÁ, HL80 teraszlefolyó DN50 elfordítható kimenettel, szigetelő karimával, mechanikus bűzzárral</t>
  </si>
  <si>
    <t>PS fémházas tűzvédő mandzsetta szerelése a strangokba kerülő csatorna és esővíz vezetékekre a szintek között</t>
  </si>
</sst>
</file>

<file path=xl/styles.xml><?xml version="1.0" encoding="utf-8"?>
<styleSheet xmlns="http://schemas.openxmlformats.org/spreadsheetml/2006/main">
  <numFmts count="9">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Ft&quot;"/>
  </numFmts>
  <fonts count="40">
    <font>
      <sz val="10"/>
      <name val="Arial"/>
      <family val="0"/>
    </font>
    <font>
      <sz val="10"/>
      <name val="Times New Roman CE"/>
      <family val="0"/>
    </font>
    <font>
      <b/>
      <sz val="10"/>
      <name val="Times New Roman CE"/>
      <family val="0"/>
    </font>
    <font>
      <b/>
      <sz val="16"/>
      <name val="Times New Roman CE"/>
      <family val="0"/>
    </font>
    <font>
      <sz val="12"/>
      <name val="Times New Roman CE"/>
      <family val="0"/>
    </font>
    <font>
      <b/>
      <sz val="12"/>
      <name val="Times New Roman CE"/>
      <family val="0"/>
    </font>
    <font>
      <sz val="11"/>
      <color indexed="9"/>
      <name val="Calibri"/>
      <family val="2"/>
    </font>
    <font>
      <sz val="11"/>
      <color indexed="8"/>
      <name val="Calibri"/>
      <family val="2"/>
    </font>
    <font>
      <sz val="11"/>
      <color indexed="62"/>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0"/>
      <name val="Calibri"/>
      <family val="2"/>
    </font>
    <font>
      <sz val="11"/>
      <color theme="1"/>
      <name val="Calibri"/>
      <family val="2"/>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3">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5" fillId="26" borderId="1" applyNumberFormat="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27"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0" fillId="28" borderId="7" applyNumberFormat="0" applyFont="0" applyAlignment="0" applyProtection="0"/>
    <xf numFmtId="0" fontId="33" fillId="29" borderId="0" applyNumberFormat="0" applyBorder="0" applyAlignment="0" applyProtection="0"/>
    <xf numFmtId="0" fontId="34" fillId="30" borderId="8" applyNumberFormat="0" applyAlignment="0" applyProtection="0"/>
    <xf numFmtId="0" fontId="35" fillId="0" borderId="0" applyNumberFormat="0" applyFill="0" applyBorder="0" applyAlignment="0" applyProtection="0"/>
    <xf numFmtId="0" fontId="3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38" fillId="32" borderId="0" applyNumberFormat="0" applyBorder="0" applyAlignment="0" applyProtection="0"/>
    <xf numFmtId="0" fontId="39" fillId="30" borderId="1" applyNumberFormat="0" applyAlignment="0" applyProtection="0"/>
    <xf numFmtId="9" fontId="0" fillId="0" borderId="0" applyFont="0" applyFill="0" applyBorder="0" applyAlignment="0" applyProtection="0"/>
  </cellStyleXfs>
  <cellXfs count="20">
    <xf numFmtId="0" fontId="0" fillId="0" borderId="0" xfId="0" applyAlignment="1">
      <alignment/>
    </xf>
    <xf numFmtId="0" fontId="1" fillId="0" borderId="0" xfId="0" applyFont="1" applyAlignment="1">
      <alignment vertical="top" wrapText="1"/>
    </xf>
    <xf numFmtId="0" fontId="2" fillId="0" borderId="10" xfId="0" applyFont="1" applyBorder="1" applyAlignment="1">
      <alignment vertical="top" wrapText="1"/>
    </xf>
    <xf numFmtId="0" fontId="2" fillId="0" borderId="10" xfId="0" applyFont="1" applyBorder="1" applyAlignment="1">
      <alignment horizontal="right" vertical="top" wrapText="1"/>
    </xf>
    <xf numFmtId="0" fontId="1" fillId="0" borderId="0" xfId="0" applyFont="1" applyAlignment="1">
      <alignment horizontal="right" vertical="top" wrapText="1"/>
    </xf>
    <xf numFmtId="0" fontId="2" fillId="0" borderId="10"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Fill="1" applyAlignment="1">
      <alignment horizontal="left" vertical="top" wrapText="1"/>
    </xf>
    <xf numFmtId="0" fontId="1" fillId="0" borderId="0" xfId="0" applyFont="1" applyFill="1" applyAlignment="1">
      <alignment vertical="top" wrapText="1"/>
    </xf>
    <xf numFmtId="0" fontId="1" fillId="0" borderId="0" xfId="0" applyFont="1" applyFill="1" applyAlignment="1">
      <alignment horizontal="right" vertical="top" wrapText="1"/>
    </xf>
    <xf numFmtId="0" fontId="2" fillId="0" borderId="10" xfId="0" applyFont="1" applyFill="1" applyBorder="1" applyAlignment="1">
      <alignment horizontal="left" vertical="top" wrapText="1"/>
    </xf>
    <xf numFmtId="0" fontId="2" fillId="0" borderId="10" xfId="0" applyFont="1" applyFill="1" applyBorder="1" applyAlignment="1">
      <alignment vertical="top" wrapText="1"/>
    </xf>
    <xf numFmtId="0" fontId="2" fillId="0" borderId="10" xfId="0" applyFont="1" applyFill="1" applyBorder="1" applyAlignment="1">
      <alignment horizontal="right" vertical="top" wrapText="1"/>
    </xf>
    <xf numFmtId="164" fontId="1" fillId="0" borderId="0" xfId="0" applyNumberFormat="1" applyFont="1" applyFill="1" applyAlignment="1">
      <alignment vertical="top" wrapText="1"/>
    </xf>
    <xf numFmtId="164" fontId="1" fillId="0" borderId="0" xfId="0" applyNumberFormat="1" applyFont="1" applyAlignment="1">
      <alignment vertical="top" wrapText="1"/>
    </xf>
    <xf numFmtId="0" fontId="4" fillId="0" borderId="0" xfId="0" applyFont="1" applyAlignment="1">
      <alignment horizontal="center" vertical="top" wrapText="1"/>
    </xf>
    <xf numFmtId="164" fontId="4" fillId="0" borderId="0" xfId="0" applyNumberFormat="1" applyFont="1" applyAlignment="1">
      <alignment horizontal="center" vertical="top" wrapText="1"/>
    </xf>
    <xf numFmtId="0" fontId="3" fillId="0" borderId="0" xfId="0" applyFont="1" applyAlignment="1">
      <alignment horizontal="center" vertical="top" wrapText="1"/>
    </xf>
    <xf numFmtId="0" fontId="4" fillId="0" borderId="0" xfId="0" applyFont="1" applyAlignment="1">
      <alignment horizontal="center" vertical="top" wrapText="1"/>
    </xf>
    <xf numFmtId="0" fontId="5" fillId="0" borderId="0" xfId="0" applyFont="1" applyAlignment="1">
      <alignment horizontal="center" vertical="top" wrapText="1"/>
    </xf>
  </cellXfs>
  <cellStyles count="47">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Figyelmeztetés" xfId="48"/>
    <cellStyle name="Hivatkozott cella" xfId="49"/>
    <cellStyle name="Jegyzet"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37"/>
  <sheetViews>
    <sheetView zoomScalePageLayoutView="0" workbookViewId="0" topLeftCell="A1">
      <selection activeCell="A34" sqref="A34"/>
    </sheetView>
  </sheetViews>
  <sheetFormatPr defaultColWidth="9.140625" defaultRowHeight="12.75"/>
  <cols>
    <col min="1" max="1" width="36.421875" style="1" customWidth="1"/>
    <col min="2" max="3" width="20.7109375" style="1" customWidth="1"/>
    <col min="4" max="16384" width="9.140625" style="1" customWidth="1"/>
  </cols>
  <sheetData>
    <row r="1" spans="2:3" ht="12.75">
      <c r="B1" s="14"/>
      <c r="C1" s="14"/>
    </row>
    <row r="2" spans="2:3" ht="12.75">
      <c r="B2" s="14"/>
      <c r="C2" s="14"/>
    </row>
    <row r="3" spans="1:3" ht="20.25">
      <c r="A3" s="17" t="s">
        <v>282</v>
      </c>
      <c r="B3" s="17"/>
      <c r="C3" s="17"/>
    </row>
    <row r="4" spans="2:3" ht="12.75">
      <c r="B4" s="14"/>
      <c r="C4" s="14"/>
    </row>
    <row r="5" spans="1:3" ht="15.75">
      <c r="A5" s="18" t="s">
        <v>283</v>
      </c>
      <c r="B5" s="18"/>
      <c r="C5" s="18"/>
    </row>
    <row r="6" spans="1:3" ht="15.75">
      <c r="A6" s="18" t="s">
        <v>284</v>
      </c>
      <c r="B6" s="18"/>
      <c r="C6" s="18"/>
    </row>
    <row r="7" spans="1:3" ht="15.75">
      <c r="A7" s="18" t="s">
        <v>285</v>
      </c>
      <c r="B7" s="18"/>
      <c r="C7" s="18"/>
    </row>
    <row r="8" spans="1:3" ht="15.75">
      <c r="A8" s="18" t="s">
        <v>286</v>
      </c>
      <c r="B8" s="18"/>
      <c r="C8" s="18"/>
    </row>
    <row r="9" spans="1:3" ht="15.75">
      <c r="A9" s="15"/>
      <c r="B9" s="16"/>
      <c r="C9" s="16"/>
    </row>
    <row r="10" spans="1:3" ht="15.75">
      <c r="A10" s="19" t="s">
        <v>287</v>
      </c>
      <c r="B10" s="19"/>
      <c r="C10" s="19"/>
    </row>
    <row r="17" spans="1:3" s="2" customFormat="1" ht="12.75">
      <c r="A17" s="2" t="s">
        <v>0</v>
      </c>
      <c r="B17" s="3" t="s">
        <v>1</v>
      </c>
      <c r="C17" s="3" t="s">
        <v>2</v>
      </c>
    </row>
    <row r="18" spans="1:3" ht="12.75">
      <c r="A18" s="1" t="s">
        <v>20</v>
      </c>
      <c r="B18" s="1">
        <f>Szigetelés!H14</f>
        <v>0</v>
      </c>
      <c r="C18" s="1">
        <f>Szigetelés!I14</f>
        <v>0</v>
      </c>
    </row>
    <row r="19" spans="1:3" ht="25.5">
      <c r="A19" s="1" t="s">
        <v>22</v>
      </c>
      <c r="B19" s="1">
        <f>'Közmű csővezetékek és szerelvén'!H4</f>
        <v>0</v>
      </c>
      <c r="C19" s="1">
        <f>'Közmű csővezetékek és szerelvén'!I4</f>
        <v>0</v>
      </c>
    </row>
    <row r="20" spans="1:3" ht="12.75">
      <c r="A20" s="1" t="s">
        <v>58</v>
      </c>
      <c r="B20" s="1">
        <f>'Épületgépészeti csővezeték szer'!H34</f>
        <v>0</v>
      </c>
      <c r="C20" s="1">
        <f>'Épületgépészeti csővezeték szer'!I34</f>
        <v>0</v>
      </c>
    </row>
    <row r="21" spans="1:3" ht="25.5">
      <c r="A21" s="1" t="s">
        <v>135</v>
      </c>
      <c r="B21" s="1">
        <f>'Épületgépészeti szerelvények és'!H67</f>
        <v>0</v>
      </c>
      <c r="C21" s="1">
        <f>'Épületgépészeti szerelvények és'!I67</f>
        <v>0</v>
      </c>
    </row>
    <row r="22" spans="1:3" ht="12.75">
      <c r="A22" s="1" t="s">
        <v>281</v>
      </c>
      <c r="B22" s="1">
        <f>'Esővíz elvezetés'!H43</f>
        <v>0</v>
      </c>
      <c r="C22" s="1">
        <f>'Esővíz elvezetés'!I43</f>
        <v>0</v>
      </c>
    </row>
    <row r="23" spans="1:3" s="2" customFormat="1" ht="12.75">
      <c r="A23" s="2" t="s">
        <v>136</v>
      </c>
      <c r="B23" s="2">
        <f>SUM(B18:B21)</f>
        <v>0</v>
      </c>
      <c r="C23" s="2">
        <f>SUM(C18:C21)</f>
        <v>0</v>
      </c>
    </row>
    <row r="37" ht="12.75">
      <c r="A37" s="1" t="s">
        <v>288</v>
      </c>
    </row>
  </sheetData>
  <sheetProtection/>
  <mergeCells count="6">
    <mergeCell ref="A3:C3"/>
    <mergeCell ref="A5:C5"/>
    <mergeCell ref="A6:C6"/>
    <mergeCell ref="A7:C7"/>
    <mergeCell ref="A8:C8"/>
    <mergeCell ref="A10:C10"/>
  </mergeCells>
  <printOptions/>
  <pageMargins left="1" right="1" top="1" bottom="1" header="0.4166666666666667" footer="0.4166666666666667"/>
  <pageSetup horizontalDpi="600" verticalDpi="600" orientation="portrait" paperSize="9" r:id="rId1"/>
  <headerFooter alignWithMargins="0">
    <oddFooter>&amp;C&amp;P. oldal</oddFooter>
  </headerFooter>
</worksheet>
</file>

<file path=xl/worksheets/sheet2.xml><?xml version="1.0" encoding="utf-8"?>
<worksheet xmlns="http://schemas.openxmlformats.org/spreadsheetml/2006/main" xmlns:r="http://schemas.openxmlformats.org/officeDocument/2006/relationships">
  <dimension ref="A1:I14"/>
  <sheetViews>
    <sheetView view="pageBreakPreview" zoomScale="60" zoomScalePageLayoutView="0" workbookViewId="0" topLeftCell="A1">
      <selection activeCell="C11" sqref="C11"/>
    </sheetView>
  </sheetViews>
  <sheetFormatPr defaultColWidth="9.140625" defaultRowHeight="12.75"/>
  <cols>
    <col min="1" max="1" width="4.57421875" style="6" customWidth="1"/>
    <col min="2" max="2" width="9.28125" style="1" customWidth="1"/>
    <col min="3" max="3" width="36.7109375" style="1" customWidth="1"/>
    <col min="4" max="4" width="6.7109375" style="4" customWidth="1"/>
    <col min="5" max="5" width="6.7109375" style="1" customWidth="1"/>
    <col min="6" max="16384" width="9.140625" style="1" customWidth="1"/>
  </cols>
  <sheetData>
    <row r="1" spans="1:9" s="2" customFormat="1" ht="25.5">
      <c r="A1" s="5" t="s">
        <v>3</v>
      </c>
      <c r="B1" s="2" t="s">
        <v>4</v>
      </c>
      <c r="C1" s="2" t="s">
        <v>5</v>
      </c>
      <c r="D1" s="3" t="s">
        <v>6</v>
      </c>
      <c r="E1" s="2" t="s">
        <v>7</v>
      </c>
      <c r="F1" s="2" t="s">
        <v>8</v>
      </c>
      <c r="G1" s="2" t="s">
        <v>9</v>
      </c>
      <c r="H1" s="2" t="s">
        <v>10</v>
      </c>
      <c r="I1" s="2" t="s">
        <v>11</v>
      </c>
    </row>
    <row r="2" spans="1:9" ht="76.5">
      <c r="A2" s="6">
        <v>1</v>
      </c>
      <c r="B2" s="1" t="s">
        <v>12</v>
      </c>
      <c r="C2" s="1" t="s">
        <v>154</v>
      </c>
      <c r="D2" s="4">
        <v>400</v>
      </c>
      <c r="E2" s="1" t="s">
        <v>13</v>
      </c>
      <c r="H2" s="1">
        <f aca="true" t="shared" si="0" ref="H2:H13">D2*F2</f>
        <v>0</v>
      </c>
      <c r="I2" s="1">
        <f aca="true" t="shared" si="1" ref="I2:I13">D2*G2</f>
        <v>0</v>
      </c>
    </row>
    <row r="3" spans="1:9" ht="76.5">
      <c r="A3" s="6">
        <v>2</v>
      </c>
      <c r="B3" s="1" t="s">
        <v>14</v>
      </c>
      <c r="C3" s="1" t="s">
        <v>155</v>
      </c>
      <c r="D3" s="4">
        <v>250</v>
      </c>
      <c r="E3" s="1" t="s">
        <v>13</v>
      </c>
      <c r="H3" s="1">
        <f t="shared" si="0"/>
        <v>0</v>
      </c>
      <c r="I3" s="1">
        <f t="shared" si="1"/>
        <v>0</v>
      </c>
    </row>
    <row r="4" spans="1:9" ht="76.5">
      <c r="A4" s="6">
        <v>3</v>
      </c>
      <c r="B4" s="1" t="s">
        <v>15</v>
      </c>
      <c r="C4" s="1" t="s">
        <v>156</v>
      </c>
      <c r="D4" s="4">
        <v>186</v>
      </c>
      <c r="E4" s="1" t="s">
        <v>13</v>
      </c>
      <c r="H4" s="1">
        <f t="shared" si="0"/>
        <v>0</v>
      </c>
      <c r="I4" s="1">
        <f t="shared" si="1"/>
        <v>0</v>
      </c>
    </row>
    <row r="5" spans="1:9" ht="76.5">
      <c r="A5" s="6">
        <v>4</v>
      </c>
      <c r="B5" s="1" t="s">
        <v>16</v>
      </c>
      <c r="C5" s="1" t="s">
        <v>157</v>
      </c>
      <c r="D5" s="4">
        <v>28</v>
      </c>
      <c r="E5" s="1" t="s">
        <v>13</v>
      </c>
      <c r="H5" s="1">
        <f t="shared" si="0"/>
        <v>0</v>
      </c>
      <c r="I5" s="1">
        <f t="shared" si="1"/>
        <v>0</v>
      </c>
    </row>
    <row r="6" spans="1:9" ht="89.25">
      <c r="A6" s="6">
        <v>5</v>
      </c>
      <c r="B6" s="1" t="s">
        <v>17</v>
      </c>
      <c r="C6" s="1" t="s">
        <v>158</v>
      </c>
      <c r="D6" s="4">
        <v>9</v>
      </c>
      <c r="E6" s="1" t="s">
        <v>13</v>
      </c>
      <c r="H6" s="1">
        <f t="shared" si="0"/>
        <v>0</v>
      </c>
      <c r="I6" s="1">
        <f t="shared" si="1"/>
        <v>0</v>
      </c>
    </row>
    <row r="7" spans="1:9" ht="89.25">
      <c r="A7" s="6">
        <v>6</v>
      </c>
      <c r="B7" s="1" t="s">
        <v>18</v>
      </c>
      <c r="C7" s="1" t="s">
        <v>159</v>
      </c>
      <c r="D7" s="4">
        <v>43</v>
      </c>
      <c r="E7" s="1" t="s">
        <v>13</v>
      </c>
      <c r="H7" s="1">
        <f t="shared" si="0"/>
        <v>0</v>
      </c>
      <c r="I7" s="1">
        <f t="shared" si="1"/>
        <v>0</v>
      </c>
    </row>
    <row r="8" spans="1:9" ht="76.5">
      <c r="A8" s="6">
        <v>7</v>
      </c>
      <c r="B8" s="1" t="s">
        <v>12</v>
      </c>
      <c r="C8" s="1" t="s">
        <v>153</v>
      </c>
      <c r="D8" s="4">
        <v>313</v>
      </c>
      <c r="E8" s="1" t="s">
        <v>13</v>
      </c>
      <c r="H8" s="1">
        <f t="shared" si="0"/>
        <v>0</v>
      </c>
      <c r="I8" s="1">
        <f t="shared" si="1"/>
        <v>0</v>
      </c>
    </row>
    <row r="9" spans="1:9" ht="76.5">
      <c r="A9" s="6">
        <v>8</v>
      </c>
      <c r="B9" s="1" t="s">
        <v>14</v>
      </c>
      <c r="C9" s="1" t="s">
        <v>164</v>
      </c>
      <c r="D9" s="4">
        <v>234</v>
      </c>
      <c r="E9" s="1" t="s">
        <v>13</v>
      </c>
      <c r="H9" s="1">
        <f t="shared" si="0"/>
        <v>0</v>
      </c>
      <c r="I9" s="1">
        <f t="shared" si="1"/>
        <v>0</v>
      </c>
    </row>
    <row r="10" spans="1:9" ht="76.5">
      <c r="A10" s="6">
        <v>9</v>
      </c>
      <c r="B10" s="1" t="s">
        <v>15</v>
      </c>
      <c r="C10" s="1" t="s">
        <v>163</v>
      </c>
      <c r="D10" s="4">
        <v>186</v>
      </c>
      <c r="E10" s="1" t="s">
        <v>13</v>
      </c>
      <c r="H10" s="1">
        <f t="shared" si="0"/>
        <v>0</v>
      </c>
      <c r="I10" s="1">
        <f t="shared" si="1"/>
        <v>0</v>
      </c>
    </row>
    <row r="11" spans="1:9" ht="76.5">
      <c r="A11" s="6">
        <v>10</v>
      </c>
      <c r="B11" s="1" t="s">
        <v>16</v>
      </c>
      <c r="C11" s="1" t="s">
        <v>162</v>
      </c>
      <c r="D11" s="4">
        <v>28</v>
      </c>
      <c r="E11" s="1" t="s">
        <v>13</v>
      </c>
      <c r="H11" s="1">
        <f t="shared" si="0"/>
        <v>0</v>
      </c>
      <c r="I11" s="1">
        <f t="shared" si="1"/>
        <v>0</v>
      </c>
    </row>
    <row r="12" spans="1:9" ht="89.25">
      <c r="A12" s="6">
        <v>11</v>
      </c>
      <c r="B12" s="1" t="s">
        <v>17</v>
      </c>
      <c r="C12" s="1" t="s">
        <v>161</v>
      </c>
      <c r="D12" s="4">
        <v>9</v>
      </c>
      <c r="E12" s="1" t="s">
        <v>13</v>
      </c>
      <c r="H12" s="1">
        <f t="shared" si="0"/>
        <v>0</v>
      </c>
      <c r="I12" s="1">
        <f t="shared" si="1"/>
        <v>0</v>
      </c>
    </row>
    <row r="13" spans="1:9" ht="89.25">
      <c r="A13" s="6">
        <v>12</v>
      </c>
      <c r="B13" s="1" t="s">
        <v>18</v>
      </c>
      <c r="C13" s="1" t="s">
        <v>160</v>
      </c>
      <c r="D13" s="4">
        <v>43</v>
      </c>
      <c r="E13" s="1" t="s">
        <v>13</v>
      </c>
      <c r="H13" s="1">
        <f t="shared" si="0"/>
        <v>0</v>
      </c>
      <c r="I13" s="1">
        <f t="shared" si="1"/>
        <v>0</v>
      </c>
    </row>
    <row r="14" spans="3:9" ht="12.75">
      <c r="C14" s="1" t="s">
        <v>19</v>
      </c>
      <c r="H14" s="1">
        <f>SUM(H2:H13)</f>
        <v>0</v>
      </c>
      <c r="I14" s="1">
        <f>SUM(I2:I13)</f>
        <v>0</v>
      </c>
    </row>
  </sheetData>
  <sheetProtection/>
  <printOptions/>
  <pageMargins left="0.75" right="0.75" top="1" bottom="1" header="0.5" footer="0.5"/>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dimension ref="A1:I4"/>
  <sheetViews>
    <sheetView view="pageBreakPreview" zoomScale="60" zoomScalePageLayoutView="0" workbookViewId="0" topLeftCell="A1">
      <selection activeCell="C29" sqref="C29"/>
    </sheetView>
  </sheetViews>
  <sheetFormatPr defaultColWidth="9.140625" defaultRowHeight="12.75"/>
  <cols>
    <col min="1" max="1" width="4.57421875" style="6" customWidth="1"/>
    <col min="2" max="2" width="9.28125" style="1" customWidth="1"/>
    <col min="3" max="3" width="36.7109375" style="1" customWidth="1"/>
    <col min="4" max="4" width="6.7109375" style="4" customWidth="1"/>
    <col min="5" max="5" width="6.7109375" style="1" customWidth="1"/>
    <col min="6" max="16384" width="9.140625" style="1" customWidth="1"/>
  </cols>
  <sheetData>
    <row r="1" spans="1:9" s="2" customFormat="1" ht="25.5">
      <c r="A1" s="5" t="s">
        <v>3</v>
      </c>
      <c r="B1" s="2" t="s">
        <v>4</v>
      </c>
      <c r="C1" s="2" t="s">
        <v>5</v>
      </c>
      <c r="D1" s="3" t="s">
        <v>6</v>
      </c>
      <c r="E1" s="2" t="s">
        <v>7</v>
      </c>
      <c r="F1" s="2" t="s">
        <v>8</v>
      </c>
      <c r="G1" s="2" t="s">
        <v>9</v>
      </c>
      <c r="H1" s="2" t="s">
        <v>10</v>
      </c>
      <c r="I1" s="2" t="s">
        <v>11</v>
      </c>
    </row>
    <row r="2" spans="1:9" ht="51">
      <c r="A2" s="6">
        <v>1</v>
      </c>
      <c r="B2" s="1" t="s">
        <v>21</v>
      </c>
      <c r="C2" s="1" t="s">
        <v>167</v>
      </c>
      <c r="D2" s="4">
        <v>5</v>
      </c>
      <c r="E2" s="1" t="s">
        <v>13</v>
      </c>
      <c r="H2" s="1">
        <f>D2*F2</f>
        <v>0</v>
      </c>
      <c r="I2" s="1">
        <f>D2*G2</f>
        <v>0</v>
      </c>
    </row>
    <row r="3" spans="1:9" ht="38.25">
      <c r="A3" s="6">
        <v>2</v>
      </c>
      <c r="B3" s="1" t="s">
        <v>165</v>
      </c>
      <c r="C3" s="1" t="s">
        <v>166</v>
      </c>
      <c r="D3" s="4">
        <v>1</v>
      </c>
      <c r="E3" s="1" t="s">
        <v>37</v>
      </c>
      <c r="H3" s="1">
        <f>D3*F3</f>
        <v>0</v>
      </c>
      <c r="I3" s="1">
        <f>D3*G3</f>
        <v>0</v>
      </c>
    </row>
    <row r="4" spans="3:9" ht="12.75">
      <c r="C4" s="1" t="s">
        <v>19</v>
      </c>
      <c r="H4" s="1">
        <f>SUM(H2:H2)</f>
        <v>0</v>
      </c>
      <c r="I4" s="1">
        <f>SUM(I2:I2)</f>
        <v>0</v>
      </c>
    </row>
  </sheetData>
  <sheetProtection/>
  <printOptions/>
  <pageMargins left="0.75" right="0.75" top="1" bottom="1" header="0.5" footer="0.5"/>
  <pageSetup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dimension ref="A1:I34"/>
  <sheetViews>
    <sheetView view="pageBreakPreview" zoomScaleSheetLayoutView="100" zoomScalePageLayoutView="0" workbookViewId="0" topLeftCell="A26">
      <selection activeCell="A2" sqref="A2:A33"/>
    </sheetView>
  </sheetViews>
  <sheetFormatPr defaultColWidth="9.140625" defaultRowHeight="12.75"/>
  <cols>
    <col min="1" max="1" width="4.57421875" style="6" customWidth="1"/>
    <col min="2" max="2" width="9.28125" style="1" customWidth="1"/>
    <col min="3" max="3" width="36.7109375" style="1" customWidth="1"/>
    <col min="4" max="4" width="6.7109375" style="4" customWidth="1"/>
    <col min="5" max="5" width="6.7109375" style="1" customWidth="1"/>
    <col min="6" max="16384" width="9.140625" style="1" customWidth="1"/>
  </cols>
  <sheetData>
    <row r="1" spans="1:9" s="2" customFormat="1" ht="25.5">
      <c r="A1" s="5" t="s">
        <v>3</v>
      </c>
      <c r="B1" s="2" t="s">
        <v>4</v>
      </c>
      <c r="C1" s="2" t="s">
        <v>5</v>
      </c>
      <c r="D1" s="3" t="s">
        <v>6</v>
      </c>
      <c r="E1" s="2" t="s">
        <v>7</v>
      </c>
      <c r="F1" s="2" t="s">
        <v>8</v>
      </c>
      <c r="G1" s="2" t="s">
        <v>9</v>
      </c>
      <c r="H1" s="2" t="s">
        <v>10</v>
      </c>
      <c r="I1" s="2" t="s">
        <v>11</v>
      </c>
    </row>
    <row r="2" spans="1:9" ht="76.5">
      <c r="A2" s="6">
        <v>1</v>
      </c>
      <c r="B2" s="1" t="s">
        <v>23</v>
      </c>
      <c r="C2" s="1" t="s">
        <v>170</v>
      </c>
      <c r="D2" s="4">
        <v>62</v>
      </c>
      <c r="E2" s="1" t="s">
        <v>13</v>
      </c>
      <c r="H2" s="1">
        <f aca="true" t="shared" si="0" ref="H2:H22">D2*F2</f>
        <v>0</v>
      </c>
      <c r="I2" s="1">
        <f aca="true" t="shared" si="1" ref="I2:I22">D2*G2</f>
        <v>0</v>
      </c>
    </row>
    <row r="3" spans="1:9" ht="76.5">
      <c r="A3" s="6">
        <v>2</v>
      </c>
      <c r="B3" s="1" t="s">
        <v>24</v>
      </c>
      <c r="C3" s="1" t="s">
        <v>169</v>
      </c>
      <c r="D3" s="4">
        <v>49</v>
      </c>
      <c r="E3" s="1" t="s">
        <v>13</v>
      </c>
      <c r="H3" s="1">
        <f t="shared" si="0"/>
        <v>0</v>
      </c>
      <c r="I3" s="1">
        <f t="shared" si="1"/>
        <v>0</v>
      </c>
    </row>
    <row r="4" spans="1:9" ht="76.5">
      <c r="A4" s="6">
        <v>3</v>
      </c>
      <c r="B4" s="1" t="s">
        <v>25</v>
      </c>
      <c r="C4" s="1" t="s">
        <v>168</v>
      </c>
      <c r="D4" s="4">
        <v>2</v>
      </c>
      <c r="E4" s="1" t="s">
        <v>13</v>
      </c>
      <c r="H4" s="1">
        <f t="shared" si="0"/>
        <v>0</v>
      </c>
      <c r="I4" s="1">
        <f t="shared" si="1"/>
        <v>0</v>
      </c>
    </row>
    <row r="5" spans="1:9" ht="76.5">
      <c r="A5" s="6">
        <v>4</v>
      </c>
      <c r="B5" s="1" t="s">
        <v>26</v>
      </c>
      <c r="C5" s="1" t="s">
        <v>171</v>
      </c>
      <c r="D5" s="4">
        <v>408</v>
      </c>
      <c r="E5" s="1" t="s">
        <v>13</v>
      </c>
      <c r="H5" s="1">
        <f t="shared" si="0"/>
        <v>0</v>
      </c>
      <c r="I5" s="1">
        <f t="shared" si="1"/>
        <v>0</v>
      </c>
    </row>
    <row r="6" spans="1:9" ht="76.5">
      <c r="A6" s="6">
        <v>5</v>
      </c>
      <c r="B6" s="1" t="s">
        <v>31</v>
      </c>
      <c r="C6" s="1" t="s">
        <v>173</v>
      </c>
      <c r="D6" s="4">
        <v>713</v>
      </c>
      <c r="E6" s="1" t="s">
        <v>13</v>
      </c>
      <c r="H6" s="1">
        <f>D6*F6</f>
        <v>0</v>
      </c>
      <c r="I6" s="1">
        <f>D6*G6</f>
        <v>0</v>
      </c>
    </row>
    <row r="7" spans="1:9" ht="76.5">
      <c r="A7" s="6">
        <v>6</v>
      </c>
      <c r="B7" s="1" t="s">
        <v>32</v>
      </c>
      <c r="C7" s="1" t="s">
        <v>172</v>
      </c>
      <c r="D7" s="4">
        <v>484</v>
      </c>
      <c r="E7" s="1" t="s">
        <v>13</v>
      </c>
      <c r="H7" s="1">
        <f>D7*F7</f>
        <v>0</v>
      </c>
      <c r="I7" s="1">
        <f>D7*G7</f>
        <v>0</v>
      </c>
    </row>
    <row r="8" spans="1:9" ht="76.5">
      <c r="A8" s="6">
        <v>7</v>
      </c>
      <c r="B8" s="1" t="s">
        <v>27</v>
      </c>
      <c r="C8" s="1" t="s">
        <v>174</v>
      </c>
      <c r="D8" s="4">
        <v>372</v>
      </c>
      <c r="E8" s="1" t="s">
        <v>13</v>
      </c>
      <c r="H8" s="1">
        <f t="shared" si="0"/>
        <v>0</v>
      </c>
      <c r="I8" s="1">
        <f t="shared" si="1"/>
        <v>0</v>
      </c>
    </row>
    <row r="9" spans="1:9" ht="76.5">
      <c r="A9" s="6">
        <v>8</v>
      </c>
      <c r="B9" s="1" t="s">
        <v>28</v>
      </c>
      <c r="C9" s="1" t="s">
        <v>175</v>
      </c>
      <c r="D9" s="4">
        <v>56</v>
      </c>
      <c r="E9" s="1" t="s">
        <v>13</v>
      </c>
      <c r="H9" s="1">
        <f t="shared" si="0"/>
        <v>0</v>
      </c>
      <c r="I9" s="1">
        <f t="shared" si="1"/>
        <v>0</v>
      </c>
    </row>
    <row r="10" spans="1:9" ht="76.5">
      <c r="A10" s="6">
        <v>9</v>
      </c>
      <c r="B10" s="1" t="s">
        <v>29</v>
      </c>
      <c r="C10" s="1" t="s">
        <v>176</v>
      </c>
      <c r="D10" s="4">
        <v>18</v>
      </c>
      <c r="E10" s="1" t="s">
        <v>13</v>
      </c>
      <c r="H10" s="1">
        <f t="shared" si="0"/>
        <v>0</v>
      </c>
      <c r="I10" s="1">
        <f t="shared" si="1"/>
        <v>0</v>
      </c>
    </row>
    <row r="11" spans="1:9" ht="76.5">
      <c r="A11" s="6">
        <v>10</v>
      </c>
      <c r="B11" s="1" t="s">
        <v>30</v>
      </c>
      <c r="C11" s="1" t="s">
        <v>177</v>
      </c>
      <c r="D11" s="4">
        <v>86</v>
      </c>
      <c r="E11" s="1" t="s">
        <v>13</v>
      </c>
      <c r="H11" s="1">
        <f t="shared" si="0"/>
        <v>0</v>
      </c>
      <c r="I11" s="1">
        <f t="shared" si="1"/>
        <v>0</v>
      </c>
    </row>
    <row r="12" spans="1:9" ht="63.75">
      <c r="A12" s="6">
        <v>11</v>
      </c>
      <c r="B12" s="1" t="s">
        <v>33</v>
      </c>
      <c r="C12" s="1" t="s">
        <v>184</v>
      </c>
      <c r="D12" s="4">
        <v>85</v>
      </c>
      <c r="E12" s="1" t="s">
        <v>13</v>
      </c>
      <c r="H12" s="1">
        <f>D12*F12</f>
        <v>0</v>
      </c>
      <c r="I12" s="1">
        <f>D12*G12</f>
        <v>0</v>
      </c>
    </row>
    <row r="13" spans="1:9" ht="63.75">
      <c r="A13" s="6">
        <v>12</v>
      </c>
      <c r="B13" s="1" t="s">
        <v>33</v>
      </c>
      <c r="C13" s="1" t="s">
        <v>178</v>
      </c>
      <c r="D13" s="4">
        <v>3</v>
      </c>
      <c r="E13" s="1" t="s">
        <v>13</v>
      </c>
      <c r="H13" s="1">
        <f t="shared" si="0"/>
        <v>0</v>
      </c>
      <c r="I13" s="1">
        <f t="shared" si="1"/>
        <v>0</v>
      </c>
    </row>
    <row r="14" spans="1:9" ht="76.5">
      <c r="A14" s="6">
        <v>13</v>
      </c>
      <c r="B14" s="1" t="s">
        <v>34</v>
      </c>
      <c r="C14" s="1" t="s">
        <v>179</v>
      </c>
      <c r="D14" s="4">
        <v>287</v>
      </c>
      <c r="E14" s="1" t="s">
        <v>13</v>
      </c>
      <c r="H14" s="1">
        <f t="shared" si="0"/>
        <v>0</v>
      </c>
      <c r="I14" s="1">
        <f t="shared" si="1"/>
        <v>0</v>
      </c>
    </row>
    <row r="15" spans="1:9" ht="76.5">
      <c r="A15" s="6">
        <v>14</v>
      </c>
      <c r="B15" s="1" t="s">
        <v>35</v>
      </c>
      <c r="C15" s="1" t="s">
        <v>180</v>
      </c>
      <c r="D15" s="4">
        <v>29</v>
      </c>
      <c r="E15" s="1" t="s">
        <v>13</v>
      </c>
      <c r="H15" s="1">
        <f t="shared" si="0"/>
        <v>0</v>
      </c>
      <c r="I15" s="1">
        <f t="shared" si="1"/>
        <v>0</v>
      </c>
    </row>
    <row r="16" spans="1:9" ht="76.5">
      <c r="A16" s="6">
        <v>15</v>
      </c>
      <c r="B16" s="1" t="s">
        <v>36</v>
      </c>
      <c r="C16" s="1" t="s">
        <v>181</v>
      </c>
      <c r="D16" s="4">
        <v>7</v>
      </c>
      <c r="E16" s="1" t="s">
        <v>37</v>
      </c>
      <c r="H16" s="1">
        <f t="shared" si="0"/>
        <v>0</v>
      </c>
      <c r="I16" s="1">
        <f t="shared" si="1"/>
        <v>0</v>
      </c>
    </row>
    <row r="17" spans="1:9" ht="76.5">
      <c r="A17" s="6">
        <v>16</v>
      </c>
      <c r="B17" s="1" t="s">
        <v>36</v>
      </c>
      <c r="C17" s="1" t="s">
        <v>314</v>
      </c>
      <c r="D17" s="4">
        <v>24</v>
      </c>
      <c r="E17" s="1" t="s">
        <v>37</v>
      </c>
      <c r="H17" s="1">
        <f>D17*F17</f>
        <v>0</v>
      </c>
      <c r="I17" s="1">
        <f>D17*G17</f>
        <v>0</v>
      </c>
    </row>
    <row r="18" spans="1:9" ht="63.75">
      <c r="A18" s="6">
        <v>17</v>
      </c>
      <c r="B18" s="1" t="s">
        <v>38</v>
      </c>
      <c r="C18" s="1" t="s">
        <v>182</v>
      </c>
      <c r="D18" s="4">
        <v>4</v>
      </c>
      <c r="E18" s="1" t="s">
        <v>37</v>
      </c>
      <c r="H18" s="1">
        <f t="shared" si="0"/>
        <v>0</v>
      </c>
      <c r="I18" s="1">
        <f t="shared" si="1"/>
        <v>0</v>
      </c>
    </row>
    <row r="19" spans="1:9" ht="25.5">
      <c r="A19" s="6">
        <v>18</v>
      </c>
      <c r="B19" s="1" t="s">
        <v>39</v>
      </c>
      <c r="C19" s="1" t="s">
        <v>183</v>
      </c>
      <c r="D19" s="4">
        <v>24</v>
      </c>
      <c r="E19" s="1" t="s">
        <v>37</v>
      </c>
      <c r="H19" s="1">
        <f t="shared" si="0"/>
        <v>0</v>
      </c>
      <c r="I19" s="1">
        <f t="shared" si="1"/>
        <v>0</v>
      </c>
    </row>
    <row r="20" spans="1:9" ht="25.5">
      <c r="A20" s="6">
        <v>19</v>
      </c>
      <c r="B20" s="1" t="s">
        <v>40</v>
      </c>
      <c r="C20" s="1" t="s">
        <v>41</v>
      </c>
      <c r="D20" s="4">
        <v>4</v>
      </c>
      <c r="E20" s="1" t="s">
        <v>37</v>
      </c>
      <c r="H20" s="1">
        <f t="shared" si="0"/>
        <v>0</v>
      </c>
      <c r="I20" s="1">
        <f t="shared" si="1"/>
        <v>0</v>
      </c>
    </row>
    <row r="21" spans="1:9" ht="25.5">
      <c r="A21" s="6">
        <v>20</v>
      </c>
      <c r="B21" s="1" t="s">
        <v>42</v>
      </c>
      <c r="C21" s="1" t="s">
        <v>43</v>
      </c>
      <c r="D21" s="4">
        <v>23</v>
      </c>
      <c r="E21" s="1" t="s">
        <v>37</v>
      </c>
      <c r="H21" s="1">
        <f t="shared" si="0"/>
        <v>0</v>
      </c>
      <c r="I21" s="1">
        <f t="shared" si="1"/>
        <v>0</v>
      </c>
    </row>
    <row r="22" spans="1:9" ht="25.5">
      <c r="A22" s="6">
        <v>21</v>
      </c>
      <c r="B22" s="1" t="s">
        <v>44</v>
      </c>
      <c r="C22" s="1" t="s">
        <v>45</v>
      </c>
      <c r="D22" s="4">
        <v>1</v>
      </c>
      <c r="E22" s="1" t="s">
        <v>37</v>
      </c>
      <c r="H22" s="1">
        <f t="shared" si="0"/>
        <v>0</v>
      </c>
      <c r="I22" s="1">
        <f t="shared" si="1"/>
        <v>0</v>
      </c>
    </row>
    <row r="23" spans="1:9" ht="89.25">
      <c r="A23" s="6">
        <v>22</v>
      </c>
      <c r="B23" s="1" t="s">
        <v>47</v>
      </c>
      <c r="C23" s="1" t="s">
        <v>185</v>
      </c>
      <c r="D23" s="4">
        <v>60</v>
      </c>
      <c r="E23" s="1" t="s">
        <v>13</v>
      </c>
      <c r="H23" s="1">
        <f aca="true" t="shared" si="2" ref="H23:H33">D23*F23</f>
        <v>0</v>
      </c>
      <c r="I23" s="1">
        <f aca="true" t="shared" si="3" ref="I23:I33">D23*G23</f>
        <v>0</v>
      </c>
    </row>
    <row r="24" spans="1:9" ht="102">
      <c r="A24" s="6">
        <v>23</v>
      </c>
      <c r="B24" s="1" t="s">
        <v>48</v>
      </c>
      <c r="C24" s="1" t="s">
        <v>186</v>
      </c>
      <c r="D24" s="4">
        <v>25</v>
      </c>
      <c r="E24" s="1" t="s">
        <v>13</v>
      </c>
      <c r="H24" s="1">
        <f t="shared" si="2"/>
        <v>0</v>
      </c>
      <c r="I24" s="1">
        <f t="shared" si="3"/>
        <v>0</v>
      </c>
    </row>
    <row r="25" spans="1:9" ht="89.25">
      <c r="A25" s="6">
        <v>24</v>
      </c>
      <c r="B25" s="1" t="s">
        <v>49</v>
      </c>
      <c r="C25" s="1" t="s">
        <v>187</v>
      </c>
      <c r="D25" s="4">
        <v>18</v>
      </c>
      <c r="E25" s="1" t="s">
        <v>13</v>
      </c>
      <c r="H25" s="1">
        <f t="shared" si="2"/>
        <v>0</v>
      </c>
      <c r="I25" s="1">
        <f t="shared" si="3"/>
        <v>0</v>
      </c>
    </row>
    <row r="26" spans="1:9" ht="102">
      <c r="A26" s="6">
        <v>25</v>
      </c>
      <c r="B26" s="1" t="s">
        <v>50</v>
      </c>
      <c r="C26" s="1" t="s">
        <v>188</v>
      </c>
      <c r="D26" s="4">
        <v>45</v>
      </c>
      <c r="E26" s="1" t="s">
        <v>13</v>
      </c>
      <c r="H26" s="1">
        <f t="shared" si="2"/>
        <v>0</v>
      </c>
      <c r="I26" s="1">
        <f t="shared" si="3"/>
        <v>0</v>
      </c>
    </row>
    <row r="27" spans="1:9" ht="89.25">
      <c r="A27" s="6">
        <v>26</v>
      </c>
      <c r="B27" s="1" t="s">
        <v>51</v>
      </c>
      <c r="C27" s="1" t="s">
        <v>190</v>
      </c>
      <c r="D27" s="4">
        <v>28</v>
      </c>
      <c r="E27" s="1" t="s">
        <v>13</v>
      </c>
      <c r="H27" s="1">
        <f t="shared" si="2"/>
        <v>0</v>
      </c>
      <c r="I27" s="1">
        <f t="shared" si="3"/>
        <v>0</v>
      </c>
    </row>
    <row r="28" spans="1:9" ht="89.25">
      <c r="A28" s="6">
        <v>27</v>
      </c>
      <c r="B28" s="1" t="s">
        <v>52</v>
      </c>
      <c r="C28" s="1" t="s">
        <v>189</v>
      </c>
      <c r="D28" s="4">
        <v>124</v>
      </c>
      <c r="E28" s="1" t="s">
        <v>13</v>
      </c>
      <c r="H28" s="1">
        <f t="shared" si="2"/>
        <v>0</v>
      </c>
      <c r="I28" s="1">
        <f t="shared" si="3"/>
        <v>0</v>
      </c>
    </row>
    <row r="29" spans="1:9" ht="102">
      <c r="A29" s="6">
        <v>28</v>
      </c>
      <c r="B29" s="1" t="s">
        <v>53</v>
      </c>
      <c r="C29" s="1" t="s">
        <v>191</v>
      </c>
      <c r="D29" s="4">
        <v>16</v>
      </c>
      <c r="E29" s="1" t="s">
        <v>13</v>
      </c>
      <c r="H29" s="1">
        <f t="shared" si="2"/>
        <v>0</v>
      </c>
      <c r="I29" s="1">
        <f t="shared" si="3"/>
        <v>0</v>
      </c>
    </row>
    <row r="30" spans="1:9" ht="89.25">
      <c r="A30" s="6">
        <v>29</v>
      </c>
      <c r="B30" s="1" t="s">
        <v>54</v>
      </c>
      <c r="C30" s="1" t="s">
        <v>192</v>
      </c>
      <c r="D30" s="4">
        <v>18</v>
      </c>
      <c r="E30" s="1" t="s">
        <v>13</v>
      </c>
      <c r="H30" s="1">
        <f t="shared" si="2"/>
        <v>0</v>
      </c>
      <c r="I30" s="1">
        <f t="shared" si="3"/>
        <v>0</v>
      </c>
    </row>
    <row r="31" spans="1:9" ht="102">
      <c r="A31" s="6">
        <v>30</v>
      </c>
      <c r="B31" s="1" t="s">
        <v>55</v>
      </c>
      <c r="C31" s="1" t="s">
        <v>193</v>
      </c>
      <c r="D31" s="4">
        <v>17</v>
      </c>
      <c r="E31" s="1" t="s">
        <v>13</v>
      </c>
      <c r="H31" s="1">
        <f t="shared" si="2"/>
        <v>0</v>
      </c>
      <c r="I31" s="1">
        <f t="shared" si="3"/>
        <v>0</v>
      </c>
    </row>
    <row r="32" spans="1:9" ht="25.5">
      <c r="A32" s="6">
        <v>31</v>
      </c>
      <c r="B32" s="1" t="s">
        <v>56</v>
      </c>
      <c r="C32" s="1" t="s">
        <v>57</v>
      </c>
      <c r="D32" s="4">
        <v>3</v>
      </c>
      <c r="E32" s="1" t="s">
        <v>37</v>
      </c>
      <c r="H32" s="1">
        <f t="shared" si="2"/>
        <v>0</v>
      </c>
      <c r="I32" s="1">
        <f t="shared" si="3"/>
        <v>0</v>
      </c>
    </row>
    <row r="33" spans="1:9" ht="25.5">
      <c r="A33" s="6">
        <v>32</v>
      </c>
      <c r="B33" s="1" t="s">
        <v>195</v>
      </c>
      <c r="C33" s="1" t="s">
        <v>194</v>
      </c>
      <c r="D33" s="4">
        <v>2</v>
      </c>
      <c r="E33" s="1" t="s">
        <v>37</v>
      </c>
      <c r="H33" s="1">
        <f t="shared" si="2"/>
        <v>0</v>
      </c>
      <c r="I33" s="1">
        <f t="shared" si="3"/>
        <v>0</v>
      </c>
    </row>
    <row r="34" spans="3:9" ht="12.75">
      <c r="C34" s="1" t="s">
        <v>19</v>
      </c>
      <c r="H34" s="1">
        <f>SUM(H2:H32)</f>
        <v>0</v>
      </c>
      <c r="I34" s="1">
        <f>SUM(I2:I32)</f>
        <v>0</v>
      </c>
    </row>
  </sheetData>
  <sheetProtection/>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I67"/>
  <sheetViews>
    <sheetView tabSelected="1" view="pageBreakPreview" zoomScaleSheetLayoutView="100" zoomScalePageLayoutView="0" workbookViewId="0" topLeftCell="A47">
      <selection activeCell="C58" sqref="C58"/>
    </sheetView>
  </sheetViews>
  <sheetFormatPr defaultColWidth="9.140625" defaultRowHeight="12.75"/>
  <cols>
    <col min="1" max="1" width="4.57421875" style="6" customWidth="1"/>
    <col min="2" max="2" width="9.28125" style="1" customWidth="1"/>
    <col min="3" max="3" width="36.7109375" style="1" customWidth="1"/>
    <col min="4" max="4" width="6.7109375" style="4" customWidth="1"/>
    <col min="5" max="5" width="6.7109375" style="1" customWidth="1"/>
    <col min="6" max="16384" width="9.140625" style="1" customWidth="1"/>
  </cols>
  <sheetData>
    <row r="1" spans="1:9" s="2" customFormat="1" ht="25.5">
      <c r="A1" s="5" t="s">
        <v>3</v>
      </c>
      <c r="B1" s="2" t="s">
        <v>4</v>
      </c>
      <c r="C1" s="2" t="s">
        <v>5</v>
      </c>
      <c r="D1" s="3" t="s">
        <v>6</v>
      </c>
      <c r="E1" s="2" t="s">
        <v>7</v>
      </c>
      <c r="F1" s="2" t="s">
        <v>8</v>
      </c>
      <c r="G1" s="2" t="s">
        <v>9</v>
      </c>
      <c r="H1" s="2" t="s">
        <v>10</v>
      </c>
      <c r="I1" s="2" t="s">
        <v>11</v>
      </c>
    </row>
    <row r="2" spans="1:9" ht="51">
      <c r="A2" s="6">
        <v>1</v>
      </c>
      <c r="B2" s="1" t="s">
        <v>59</v>
      </c>
      <c r="C2" s="1" t="s">
        <v>139</v>
      </c>
      <c r="D2" s="4">
        <v>31</v>
      </c>
      <c r="E2" s="1" t="s">
        <v>37</v>
      </c>
      <c r="H2" s="1">
        <f aca="true" t="shared" si="0" ref="H2:H24">D2*F2</f>
        <v>0</v>
      </c>
      <c r="I2" s="1">
        <f aca="true" t="shared" si="1" ref="I2:I24">D2*G2</f>
        <v>0</v>
      </c>
    </row>
    <row r="3" spans="1:9" ht="51">
      <c r="A3" s="6">
        <v>2</v>
      </c>
      <c r="B3" s="1" t="s">
        <v>60</v>
      </c>
      <c r="C3" s="1" t="s">
        <v>61</v>
      </c>
      <c r="D3" s="4">
        <v>4</v>
      </c>
      <c r="E3" s="1" t="s">
        <v>37</v>
      </c>
      <c r="H3" s="1">
        <f t="shared" si="0"/>
        <v>0</v>
      </c>
      <c r="I3" s="1">
        <f t="shared" si="1"/>
        <v>0</v>
      </c>
    </row>
    <row r="4" spans="1:9" ht="38.25">
      <c r="A4" s="6">
        <v>3</v>
      </c>
      <c r="B4" s="1" t="s">
        <v>62</v>
      </c>
      <c r="C4" s="1" t="s">
        <v>63</v>
      </c>
      <c r="D4" s="4">
        <v>3</v>
      </c>
      <c r="E4" s="1" t="s">
        <v>37</v>
      </c>
      <c r="H4" s="1">
        <f t="shared" si="0"/>
        <v>0</v>
      </c>
      <c r="I4" s="1">
        <f t="shared" si="1"/>
        <v>0</v>
      </c>
    </row>
    <row r="5" spans="1:9" ht="76.5">
      <c r="A5" s="6">
        <v>4</v>
      </c>
      <c r="B5" s="1" t="s">
        <v>64</v>
      </c>
      <c r="C5" s="1" t="s">
        <v>138</v>
      </c>
      <c r="D5" s="4">
        <v>5</v>
      </c>
      <c r="E5" s="1" t="s">
        <v>37</v>
      </c>
      <c r="H5" s="1">
        <f t="shared" si="0"/>
        <v>0</v>
      </c>
      <c r="I5" s="1">
        <f t="shared" si="1"/>
        <v>0</v>
      </c>
    </row>
    <row r="6" spans="1:9" ht="38.25">
      <c r="A6" s="6">
        <v>5</v>
      </c>
      <c r="B6" s="1" t="s">
        <v>65</v>
      </c>
      <c r="C6" s="1" t="s">
        <v>66</v>
      </c>
      <c r="D6" s="4">
        <v>14</v>
      </c>
      <c r="E6" s="1" t="s">
        <v>37</v>
      </c>
      <c r="H6" s="1">
        <f t="shared" si="0"/>
        <v>0</v>
      </c>
      <c r="I6" s="1">
        <f t="shared" si="1"/>
        <v>0</v>
      </c>
    </row>
    <row r="7" spans="1:9" ht="63.75">
      <c r="A7" s="6">
        <v>6</v>
      </c>
      <c r="B7" s="1" t="s">
        <v>67</v>
      </c>
      <c r="C7" s="1" t="s">
        <v>68</v>
      </c>
      <c r="D7" s="4">
        <v>14</v>
      </c>
      <c r="E7" s="1" t="s">
        <v>37</v>
      </c>
      <c r="H7" s="1">
        <f t="shared" si="0"/>
        <v>0</v>
      </c>
      <c r="I7" s="1">
        <f t="shared" si="1"/>
        <v>0</v>
      </c>
    </row>
    <row r="8" spans="1:9" ht="38.25">
      <c r="A8" s="6">
        <v>7</v>
      </c>
      <c r="B8" s="1" t="s">
        <v>69</v>
      </c>
      <c r="C8" s="1" t="s">
        <v>70</v>
      </c>
      <c r="D8" s="4">
        <v>82</v>
      </c>
      <c r="E8" s="1" t="s">
        <v>37</v>
      </c>
      <c r="H8" s="1">
        <f t="shared" si="0"/>
        <v>0</v>
      </c>
      <c r="I8" s="1">
        <f t="shared" si="1"/>
        <v>0</v>
      </c>
    </row>
    <row r="9" spans="1:9" ht="38.25">
      <c r="A9" s="6">
        <v>8</v>
      </c>
      <c r="B9" s="1" t="s">
        <v>71</v>
      </c>
      <c r="C9" s="1" t="s">
        <v>72</v>
      </c>
      <c r="D9" s="4">
        <v>25</v>
      </c>
      <c r="E9" s="1" t="s">
        <v>37</v>
      </c>
      <c r="H9" s="1">
        <f t="shared" si="0"/>
        <v>0</v>
      </c>
      <c r="I9" s="1">
        <f t="shared" si="1"/>
        <v>0</v>
      </c>
    </row>
    <row r="10" spans="1:9" ht="38.25">
      <c r="A10" s="6">
        <v>9</v>
      </c>
      <c r="B10" s="1" t="s">
        <v>73</v>
      </c>
      <c r="C10" s="1" t="s">
        <v>140</v>
      </c>
      <c r="D10" s="4">
        <v>2</v>
      </c>
      <c r="E10" s="1" t="s">
        <v>37</v>
      </c>
      <c r="H10" s="1">
        <f t="shared" si="0"/>
        <v>0</v>
      </c>
      <c r="I10" s="1">
        <f t="shared" si="1"/>
        <v>0</v>
      </c>
    </row>
    <row r="11" spans="1:9" ht="38.25">
      <c r="A11" s="6">
        <v>10</v>
      </c>
      <c r="B11" s="1" t="s">
        <v>74</v>
      </c>
      <c r="C11" s="1" t="s">
        <v>145</v>
      </c>
      <c r="D11" s="4">
        <v>2</v>
      </c>
      <c r="E11" s="1" t="s">
        <v>37</v>
      </c>
      <c r="H11" s="1">
        <f t="shared" si="0"/>
        <v>0</v>
      </c>
      <c r="I11" s="1">
        <f t="shared" si="1"/>
        <v>0</v>
      </c>
    </row>
    <row r="12" spans="1:9" ht="38.25">
      <c r="A12" s="6">
        <v>11</v>
      </c>
      <c r="B12" s="1" t="s">
        <v>75</v>
      </c>
      <c r="C12" s="1" t="s">
        <v>76</v>
      </c>
      <c r="D12" s="4">
        <v>4</v>
      </c>
      <c r="E12" s="1" t="s">
        <v>37</v>
      </c>
      <c r="H12" s="1">
        <f t="shared" si="0"/>
        <v>0</v>
      </c>
      <c r="I12" s="1">
        <f t="shared" si="1"/>
        <v>0</v>
      </c>
    </row>
    <row r="13" spans="1:9" ht="38.25">
      <c r="A13" s="6">
        <v>12</v>
      </c>
      <c r="B13" s="1" t="s">
        <v>77</v>
      </c>
      <c r="C13" s="1" t="s">
        <v>141</v>
      </c>
      <c r="D13" s="4">
        <v>2</v>
      </c>
      <c r="E13" s="1" t="s">
        <v>37</v>
      </c>
      <c r="H13" s="1">
        <f>D13*F13</f>
        <v>0</v>
      </c>
      <c r="I13" s="1">
        <f>D13*G13</f>
        <v>0</v>
      </c>
    </row>
    <row r="14" spans="1:9" ht="38.25">
      <c r="A14" s="6">
        <v>13</v>
      </c>
      <c r="B14" s="1" t="s">
        <v>77</v>
      </c>
      <c r="C14" s="1" t="s">
        <v>142</v>
      </c>
      <c r="D14" s="4">
        <v>2</v>
      </c>
      <c r="E14" s="1" t="s">
        <v>37</v>
      </c>
      <c r="H14" s="1">
        <f t="shared" si="0"/>
        <v>0</v>
      </c>
      <c r="I14" s="1">
        <f t="shared" si="1"/>
        <v>0</v>
      </c>
    </row>
    <row r="15" spans="1:9" ht="38.25">
      <c r="A15" s="6">
        <v>14</v>
      </c>
      <c r="B15" s="1" t="s">
        <v>78</v>
      </c>
      <c r="C15" s="1" t="s">
        <v>143</v>
      </c>
      <c r="D15" s="4">
        <v>1</v>
      </c>
      <c r="E15" s="1" t="s">
        <v>37</v>
      </c>
      <c r="H15" s="1">
        <f t="shared" si="0"/>
        <v>0</v>
      </c>
      <c r="I15" s="1">
        <f t="shared" si="1"/>
        <v>0</v>
      </c>
    </row>
    <row r="16" spans="1:9" ht="38.25">
      <c r="A16" s="6">
        <v>15</v>
      </c>
      <c r="B16" s="1" t="s">
        <v>79</v>
      </c>
      <c r="C16" s="1" t="s">
        <v>144</v>
      </c>
      <c r="D16" s="4">
        <v>2</v>
      </c>
      <c r="E16" s="1" t="s">
        <v>37</v>
      </c>
      <c r="H16" s="1">
        <f t="shared" si="0"/>
        <v>0</v>
      </c>
      <c r="I16" s="1">
        <f t="shared" si="1"/>
        <v>0</v>
      </c>
    </row>
    <row r="17" spans="1:9" ht="38.25">
      <c r="A17" s="6">
        <v>16</v>
      </c>
      <c r="B17" s="1" t="s">
        <v>80</v>
      </c>
      <c r="C17" s="1" t="s">
        <v>146</v>
      </c>
      <c r="D17" s="4">
        <v>1</v>
      </c>
      <c r="E17" s="1" t="s">
        <v>37</v>
      </c>
      <c r="H17" s="1">
        <f t="shared" si="0"/>
        <v>0</v>
      </c>
      <c r="I17" s="1">
        <f t="shared" si="1"/>
        <v>0</v>
      </c>
    </row>
    <row r="18" spans="1:9" s="8" customFormat="1" ht="76.5">
      <c r="A18" s="6">
        <v>17</v>
      </c>
      <c r="B18" s="8" t="s">
        <v>81</v>
      </c>
      <c r="C18" s="8" t="s">
        <v>147</v>
      </c>
      <c r="D18" s="9">
        <v>1</v>
      </c>
      <c r="E18" s="8" t="s">
        <v>37</v>
      </c>
      <c r="H18" s="8">
        <f t="shared" si="0"/>
        <v>0</v>
      </c>
      <c r="I18" s="8">
        <f t="shared" si="1"/>
        <v>0</v>
      </c>
    </row>
    <row r="19" spans="1:9" s="8" customFormat="1" ht="51">
      <c r="A19" s="6">
        <v>18</v>
      </c>
      <c r="B19" s="8" t="s">
        <v>82</v>
      </c>
      <c r="C19" s="8" t="s">
        <v>148</v>
      </c>
      <c r="D19" s="9">
        <v>1</v>
      </c>
      <c r="E19" s="8" t="s">
        <v>37</v>
      </c>
      <c r="H19" s="8">
        <f t="shared" si="0"/>
        <v>0</v>
      </c>
      <c r="I19" s="8">
        <f t="shared" si="1"/>
        <v>0</v>
      </c>
    </row>
    <row r="20" spans="1:9" s="8" customFormat="1" ht="76.5">
      <c r="A20" s="6">
        <v>19</v>
      </c>
      <c r="B20" s="8" t="s">
        <v>83</v>
      </c>
      <c r="C20" s="8" t="s">
        <v>149</v>
      </c>
      <c r="D20" s="9">
        <v>3</v>
      </c>
      <c r="E20" s="8" t="s">
        <v>37</v>
      </c>
      <c r="H20" s="8">
        <f t="shared" si="0"/>
        <v>0</v>
      </c>
      <c r="I20" s="8">
        <f t="shared" si="1"/>
        <v>0</v>
      </c>
    </row>
    <row r="21" spans="1:9" s="8" customFormat="1" ht="38.25">
      <c r="A21" s="6">
        <v>20</v>
      </c>
      <c r="B21" s="8" t="s">
        <v>84</v>
      </c>
      <c r="C21" s="8" t="s">
        <v>150</v>
      </c>
      <c r="D21" s="9">
        <v>3</v>
      </c>
      <c r="E21" s="8" t="s">
        <v>37</v>
      </c>
      <c r="H21" s="8">
        <f t="shared" si="0"/>
        <v>0</v>
      </c>
      <c r="I21" s="8">
        <f t="shared" si="1"/>
        <v>0</v>
      </c>
    </row>
    <row r="22" spans="1:9" s="8" customFormat="1" ht="38.25">
      <c r="A22" s="6">
        <v>21</v>
      </c>
      <c r="B22" s="8" t="s">
        <v>85</v>
      </c>
      <c r="C22" s="8" t="s">
        <v>151</v>
      </c>
      <c r="D22" s="9">
        <v>1</v>
      </c>
      <c r="E22" s="8" t="s">
        <v>37</v>
      </c>
      <c r="H22" s="8">
        <f t="shared" si="0"/>
        <v>0</v>
      </c>
      <c r="I22" s="8">
        <f t="shared" si="1"/>
        <v>0</v>
      </c>
    </row>
    <row r="23" spans="1:9" s="8" customFormat="1" ht="25.5">
      <c r="A23" s="6">
        <v>22</v>
      </c>
      <c r="B23" s="8" t="s">
        <v>86</v>
      </c>
      <c r="C23" s="8" t="s">
        <v>87</v>
      </c>
      <c r="D23" s="9">
        <v>1</v>
      </c>
      <c r="E23" s="8" t="s">
        <v>152</v>
      </c>
      <c r="H23" s="8">
        <f t="shared" si="0"/>
        <v>0</v>
      </c>
      <c r="I23" s="8">
        <f t="shared" si="1"/>
        <v>0</v>
      </c>
    </row>
    <row r="24" spans="1:9" s="8" customFormat="1" ht="102">
      <c r="A24" s="6">
        <v>23</v>
      </c>
      <c r="B24" s="8" t="s">
        <v>88</v>
      </c>
      <c r="C24" s="8" t="s">
        <v>289</v>
      </c>
      <c r="D24" s="9">
        <v>3</v>
      </c>
      <c r="E24" s="8" t="s">
        <v>37</v>
      </c>
      <c r="H24" s="8">
        <f t="shared" si="0"/>
        <v>0</v>
      </c>
      <c r="I24" s="8">
        <f t="shared" si="1"/>
        <v>0</v>
      </c>
    </row>
    <row r="25" spans="1:9" s="8" customFormat="1" ht="76.5">
      <c r="A25" s="6">
        <v>24</v>
      </c>
      <c r="B25" s="8" t="s">
        <v>89</v>
      </c>
      <c r="C25" s="8" t="s">
        <v>290</v>
      </c>
      <c r="D25" s="9">
        <v>8</v>
      </c>
      <c r="E25" s="8" t="s">
        <v>37</v>
      </c>
      <c r="H25" s="8">
        <f aca="true" t="shared" si="2" ref="H25:H34">D25*F25</f>
        <v>0</v>
      </c>
      <c r="I25" s="8">
        <f aca="true" t="shared" si="3" ref="I25:I34">D25*G25</f>
        <v>0</v>
      </c>
    </row>
    <row r="26" spans="1:9" s="8" customFormat="1" ht="76.5">
      <c r="A26" s="6">
        <v>25</v>
      </c>
      <c r="B26" s="8" t="s">
        <v>90</v>
      </c>
      <c r="C26" s="8" t="s">
        <v>291</v>
      </c>
      <c r="D26" s="9">
        <v>37</v>
      </c>
      <c r="E26" s="8" t="s">
        <v>37</v>
      </c>
      <c r="H26" s="8">
        <f t="shared" si="2"/>
        <v>0</v>
      </c>
      <c r="I26" s="8">
        <f t="shared" si="3"/>
        <v>0</v>
      </c>
    </row>
    <row r="27" spans="1:9" s="8" customFormat="1" ht="76.5">
      <c r="A27" s="6">
        <v>26</v>
      </c>
      <c r="B27" s="8" t="s">
        <v>91</v>
      </c>
      <c r="C27" s="8" t="s">
        <v>292</v>
      </c>
      <c r="D27" s="9">
        <v>2</v>
      </c>
      <c r="E27" s="8" t="s">
        <v>37</v>
      </c>
      <c r="H27" s="8">
        <f t="shared" si="2"/>
        <v>0</v>
      </c>
      <c r="I27" s="8">
        <f t="shared" si="3"/>
        <v>0</v>
      </c>
    </row>
    <row r="28" spans="1:9" s="8" customFormat="1" ht="76.5">
      <c r="A28" s="6">
        <v>27</v>
      </c>
      <c r="B28" s="8" t="s">
        <v>92</v>
      </c>
      <c r="C28" s="8" t="s">
        <v>293</v>
      </c>
      <c r="D28" s="9">
        <v>5</v>
      </c>
      <c r="E28" s="8" t="s">
        <v>37</v>
      </c>
      <c r="H28" s="8">
        <f t="shared" si="2"/>
        <v>0</v>
      </c>
      <c r="I28" s="8">
        <f t="shared" si="3"/>
        <v>0</v>
      </c>
    </row>
    <row r="29" spans="1:9" s="8" customFormat="1" ht="63.75">
      <c r="A29" s="6">
        <v>28</v>
      </c>
      <c r="B29" s="8" t="s">
        <v>92</v>
      </c>
      <c r="C29" s="8" t="s">
        <v>296</v>
      </c>
      <c r="D29" s="9">
        <v>6</v>
      </c>
      <c r="E29" s="8" t="s">
        <v>37</v>
      </c>
      <c r="H29" s="8">
        <f>D29*F29</f>
        <v>0</v>
      </c>
      <c r="I29" s="8">
        <f>D29*G29</f>
        <v>0</v>
      </c>
    </row>
    <row r="30" spans="1:9" s="8" customFormat="1" ht="63.75">
      <c r="A30" s="6">
        <v>29</v>
      </c>
      <c r="B30" s="8" t="s">
        <v>93</v>
      </c>
      <c r="C30" s="8" t="s">
        <v>198</v>
      </c>
      <c r="D30" s="9">
        <v>2</v>
      </c>
      <c r="E30" s="8" t="s">
        <v>37</v>
      </c>
      <c r="H30" s="8">
        <f t="shared" si="2"/>
        <v>0</v>
      </c>
      <c r="I30" s="8">
        <f t="shared" si="3"/>
        <v>0</v>
      </c>
    </row>
    <row r="31" spans="1:9" s="8" customFormat="1" ht="76.5">
      <c r="A31" s="6">
        <v>30</v>
      </c>
      <c r="B31" s="8" t="s">
        <v>94</v>
      </c>
      <c r="C31" s="8" t="s">
        <v>294</v>
      </c>
      <c r="D31" s="9">
        <v>4</v>
      </c>
      <c r="E31" s="8" t="s">
        <v>37</v>
      </c>
      <c r="H31" s="8">
        <f t="shared" si="2"/>
        <v>0</v>
      </c>
      <c r="I31" s="8">
        <f t="shared" si="3"/>
        <v>0</v>
      </c>
    </row>
    <row r="32" spans="1:9" s="8" customFormat="1" ht="51">
      <c r="A32" s="6">
        <v>31</v>
      </c>
      <c r="B32" s="8" t="s">
        <v>95</v>
      </c>
      <c r="C32" s="8" t="s">
        <v>299</v>
      </c>
      <c r="D32" s="9">
        <v>37</v>
      </c>
      <c r="E32" s="8" t="s">
        <v>37</v>
      </c>
      <c r="H32" s="8">
        <f t="shared" si="2"/>
        <v>0</v>
      </c>
      <c r="I32" s="8">
        <f t="shared" si="3"/>
        <v>0</v>
      </c>
    </row>
    <row r="33" spans="1:9" s="8" customFormat="1" ht="89.25">
      <c r="A33" s="6">
        <v>32</v>
      </c>
      <c r="B33" s="8" t="s">
        <v>96</v>
      </c>
      <c r="C33" s="8" t="s">
        <v>297</v>
      </c>
      <c r="D33" s="9">
        <v>2</v>
      </c>
      <c r="E33" s="8" t="s">
        <v>37</v>
      </c>
      <c r="H33" s="8">
        <f t="shared" si="2"/>
        <v>0</v>
      </c>
      <c r="I33" s="8">
        <f t="shared" si="3"/>
        <v>0</v>
      </c>
    </row>
    <row r="34" spans="1:9" s="8" customFormat="1" ht="89.25">
      <c r="A34" s="6">
        <v>33</v>
      </c>
      <c r="B34" s="8" t="s">
        <v>97</v>
      </c>
      <c r="C34" s="8" t="s">
        <v>300</v>
      </c>
      <c r="D34" s="9">
        <v>5</v>
      </c>
      <c r="E34" s="8" t="s">
        <v>37</v>
      </c>
      <c r="H34" s="8">
        <f t="shared" si="2"/>
        <v>0</v>
      </c>
      <c r="I34" s="8">
        <f t="shared" si="3"/>
        <v>0</v>
      </c>
    </row>
    <row r="35" spans="1:9" s="8" customFormat="1" ht="63.75">
      <c r="A35" s="6">
        <v>34</v>
      </c>
      <c r="B35" s="8" t="s">
        <v>98</v>
      </c>
      <c r="C35" s="8" t="s">
        <v>295</v>
      </c>
      <c r="D35" s="9">
        <v>4</v>
      </c>
      <c r="E35" s="8" t="s">
        <v>37</v>
      </c>
      <c r="H35" s="8">
        <f aca="true" t="shared" si="4" ref="H35:H45">D35*F35</f>
        <v>0</v>
      </c>
      <c r="I35" s="8">
        <f aca="true" t="shared" si="5" ref="I35:I45">D35*G35</f>
        <v>0</v>
      </c>
    </row>
    <row r="36" spans="1:9" s="8" customFormat="1" ht="51">
      <c r="A36" s="6">
        <v>35</v>
      </c>
      <c r="B36" s="8" t="s">
        <v>99</v>
      </c>
      <c r="C36" s="8" t="s">
        <v>100</v>
      </c>
      <c r="D36" s="9">
        <v>2</v>
      </c>
      <c r="E36" s="8" t="s">
        <v>37</v>
      </c>
      <c r="H36" s="8">
        <f t="shared" si="4"/>
        <v>0</v>
      </c>
      <c r="I36" s="8">
        <f t="shared" si="5"/>
        <v>0</v>
      </c>
    </row>
    <row r="37" spans="1:9" s="8" customFormat="1" ht="51">
      <c r="A37" s="6">
        <v>36</v>
      </c>
      <c r="B37" s="8" t="s">
        <v>101</v>
      </c>
      <c r="C37" s="8" t="s">
        <v>298</v>
      </c>
      <c r="D37" s="9">
        <v>2</v>
      </c>
      <c r="E37" s="8" t="s">
        <v>37</v>
      </c>
      <c r="H37" s="8">
        <f t="shared" si="4"/>
        <v>0</v>
      </c>
      <c r="I37" s="8">
        <f t="shared" si="5"/>
        <v>0</v>
      </c>
    </row>
    <row r="38" spans="1:9" s="8" customFormat="1" ht="63.75">
      <c r="A38" s="6">
        <v>37</v>
      </c>
      <c r="B38" s="8" t="s">
        <v>102</v>
      </c>
      <c r="C38" s="8" t="s">
        <v>301</v>
      </c>
      <c r="D38" s="9">
        <v>2</v>
      </c>
      <c r="E38" s="8" t="s">
        <v>37</v>
      </c>
      <c r="H38" s="8">
        <f t="shared" si="4"/>
        <v>0</v>
      </c>
      <c r="I38" s="8">
        <f t="shared" si="5"/>
        <v>0</v>
      </c>
    </row>
    <row r="39" spans="1:9" s="8" customFormat="1" ht="63.75">
      <c r="A39" s="6">
        <v>38</v>
      </c>
      <c r="B39" s="8" t="s">
        <v>103</v>
      </c>
      <c r="C39" s="8" t="s">
        <v>305</v>
      </c>
      <c r="D39" s="9">
        <v>37</v>
      </c>
      <c r="E39" s="8" t="s">
        <v>37</v>
      </c>
      <c r="H39" s="8">
        <f t="shared" si="4"/>
        <v>0</v>
      </c>
      <c r="I39" s="8">
        <f t="shared" si="5"/>
        <v>0</v>
      </c>
    </row>
    <row r="40" spans="1:9" s="8" customFormat="1" ht="51">
      <c r="A40" s="6">
        <v>39</v>
      </c>
      <c r="B40" s="8" t="s">
        <v>104</v>
      </c>
      <c r="C40" s="8" t="s">
        <v>302</v>
      </c>
      <c r="D40" s="9">
        <v>21</v>
      </c>
      <c r="E40" s="8" t="s">
        <v>37</v>
      </c>
      <c r="H40" s="8">
        <f t="shared" si="4"/>
        <v>0</v>
      </c>
      <c r="I40" s="8">
        <f t="shared" si="5"/>
        <v>0</v>
      </c>
    </row>
    <row r="41" spans="1:9" s="8" customFormat="1" ht="51">
      <c r="A41" s="6">
        <v>40</v>
      </c>
      <c r="B41" s="8" t="s">
        <v>105</v>
      </c>
      <c r="C41" s="8" t="s">
        <v>303</v>
      </c>
      <c r="D41" s="9">
        <v>3</v>
      </c>
      <c r="E41" s="8" t="s">
        <v>37</v>
      </c>
      <c r="H41" s="8">
        <f t="shared" si="4"/>
        <v>0</v>
      </c>
      <c r="I41" s="8">
        <f t="shared" si="5"/>
        <v>0</v>
      </c>
    </row>
    <row r="42" spans="1:9" s="8" customFormat="1" ht="51">
      <c r="A42" s="6">
        <v>41</v>
      </c>
      <c r="B42" s="8" t="s">
        <v>106</v>
      </c>
      <c r="C42" s="8" t="s">
        <v>304</v>
      </c>
      <c r="D42" s="9">
        <v>37</v>
      </c>
      <c r="E42" s="8" t="s">
        <v>37</v>
      </c>
      <c r="H42" s="8">
        <f t="shared" si="4"/>
        <v>0</v>
      </c>
      <c r="I42" s="8">
        <f t="shared" si="5"/>
        <v>0</v>
      </c>
    </row>
    <row r="43" spans="1:9" s="8" customFormat="1" ht="89.25">
      <c r="A43" s="6">
        <v>42</v>
      </c>
      <c r="B43" s="8" t="s">
        <v>107</v>
      </c>
      <c r="C43" s="8" t="s">
        <v>108</v>
      </c>
      <c r="D43" s="9">
        <v>11</v>
      </c>
      <c r="E43" s="8" t="s">
        <v>37</v>
      </c>
      <c r="H43" s="8">
        <f t="shared" si="4"/>
        <v>0</v>
      </c>
      <c r="I43" s="8">
        <f t="shared" si="5"/>
        <v>0</v>
      </c>
    </row>
    <row r="44" spans="1:9" s="8" customFormat="1" ht="63.75">
      <c r="A44" s="6">
        <v>43</v>
      </c>
      <c r="B44" s="8" t="s">
        <v>109</v>
      </c>
      <c r="C44" s="8" t="s">
        <v>196</v>
      </c>
      <c r="D44" s="9">
        <v>10</v>
      </c>
      <c r="E44" s="8" t="s">
        <v>37</v>
      </c>
      <c r="H44" s="8">
        <f t="shared" si="4"/>
        <v>0</v>
      </c>
      <c r="I44" s="8">
        <f t="shared" si="5"/>
        <v>0</v>
      </c>
    </row>
    <row r="45" spans="1:9" s="8" customFormat="1" ht="102">
      <c r="A45" s="6">
        <v>44</v>
      </c>
      <c r="B45" s="8" t="s">
        <v>110</v>
      </c>
      <c r="C45" s="8" t="s">
        <v>199</v>
      </c>
      <c r="D45" s="9">
        <v>2</v>
      </c>
      <c r="E45" s="8" t="s">
        <v>37</v>
      </c>
      <c r="H45" s="8">
        <f t="shared" si="4"/>
        <v>0</v>
      </c>
      <c r="I45" s="8">
        <f t="shared" si="5"/>
        <v>0</v>
      </c>
    </row>
    <row r="46" spans="1:9" s="8" customFormat="1" ht="114.75">
      <c r="A46" s="6">
        <v>45</v>
      </c>
      <c r="B46" s="8" t="s">
        <v>111</v>
      </c>
      <c r="C46" s="8" t="s">
        <v>200</v>
      </c>
      <c r="D46" s="9">
        <v>50</v>
      </c>
      <c r="E46" s="8" t="s">
        <v>37</v>
      </c>
      <c r="H46" s="8">
        <f>D46*F46</f>
        <v>0</v>
      </c>
      <c r="I46" s="8">
        <f>D46*G46</f>
        <v>0</v>
      </c>
    </row>
    <row r="47" spans="1:9" s="8" customFormat="1" ht="76.5">
      <c r="A47" s="6">
        <v>46</v>
      </c>
      <c r="B47" s="8" t="s">
        <v>112</v>
      </c>
      <c r="C47" s="8" t="s">
        <v>197</v>
      </c>
      <c r="D47" s="9">
        <v>2</v>
      </c>
      <c r="E47" s="8" t="s">
        <v>37</v>
      </c>
      <c r="H47" s="8">
        <f>D47*F47</f>
        <v>0</v>
      </c>
      <c r="I47" s="8">
        <f>D47*G47</f>
        <v>0</v>
      </c>
    </row>
    <row r="48" spans="1:9" s="8" customFormat="1" ht="38.25">
      <c r="A48" s="6">
        <v>47</v>
      </c>
      <c r="B48" s="8" t="s">
        <v>113</v>
      </c>
      <c r="C48" s="8" t="s">
        <v>114</v>
      </c>
      <c r="D48" s="9">
        <v>4</v>
      </c>
      <c r="E48" s="8" t="s">
        <v>37</v>
      </c>
      <c r="H48" s="8">
        <f aca="true" t="shared" si="6" ref="H48:H66">D48*F48</f>
        <v>0</v>
      </c>
      <c r="I48" s="8">
        <f aca="true" t="shared" si="7" ref="I48:I66">D48*G48</f>
        <v>0</v>
      </c>
    </row>
    <row r="49" spans="1:9" s="8" customFormat="1" ht="25.5">
      <c r="A49" s="6">
        <v>48</v>
      </c>
      <c r="B49" s="8" t="s">
        <v>307</v>
      </c>
      <c r="C49" s="8" t="s">
        <v>306</v>
      </c>
      <c r="D49" s="9">
        <v>5</v>
      </c>
      <c r="E49" s="8" t="s">
        <v>37</v>
      </c>
      <c r="H49" s="8">
        <f t="shared" si="6"/>
        <v>0</v>
      </c>
      <c r="I49" s="8">
        <f t="shared" si="7"/>
        <v>0</v>
      </c>
    </row>
    <row r="50" spans="1:9" s="8" customFormat="1" ht="25.5">
      <c r="A50" s="6">
        <v>49</v>
      </c>
      <c r="B50" s="8" t="s">
        <v>307</v>
      </c>
      <c r="C50" s="8" t="s">
        <v>308</v>
      </c>
      <c r="D50" s="9">
        <v>2</v>
      </c>
      <c r="E50" s="8" t="s">
        <v>37</v>
      </c>
      <c r="H50" s="8">
        <f t="shared" si="6"/>
        <v>0</v>
      </c>
      <c r="I50" s="8">
        <f t="shared" si="7"/>
        <v>0</v>
      </c>
    </row>
    <row r="51" spans="1:9" s="8" customFormat="1" ht="25.5">
      <c r="A51" s="6">
        <v>50</v>
      </c>
      <c r="B51" s="8" t="s">
        <v>307</v>
      </c>
      <c r="C51" s="8" t="s">
        <v>312</v>
      </c>
      <c r="D51" s="9">
        <v>3</v>
      </c>
      <c r="E51" s="8" t="s">
        <v>37</v>
      </c>
      <c r="H51" s="8">
        <f t="shared" si="6"/>
        <v>0</v>
      </c>
      <c r="I51" s="8">
        <f t="shared" si="7"/>
        <v>0</v>
      </c>
    </row>
    <row r="52" spans="1:9" s="8" customFormat="1" ht="25.5">
      <c r="A52" s="6">
        <v>51</v>
      </c>
      <c r="B52" s="8" t="s">
        <v>307</v>
      </c>
      <c r="C52" s="8" t="s">
        <v>309</v>
      </c>
      <c r="D52" s="9">
        <v>1</v>
      </c>
      <c r="E52" s="8" t="s">
        <v>37</v>
      </c>
      <c r="H52" s="8">
        <f t="shared" si="6"/>
        <v>0</v>
      </c>
      <c r="I52" s="8">
        <f t="shared" si="7"/>
        <v>0</v>
      </c>
    </row>
    <row r="53" spans="1:9" s="8" customFormat="1" ht="25.5">
      <c r="A53" s="6">
        <v>52</v>
      </c>
      <c r="B53" s="8" t="s">
        <v>307</v>
      </c>
      <c r="C53" s="8" t="s">
        <v>310</v>
      </c>
      <c r="D53" s="9">
        <v>1</v>
      </c>
      <c r="E53" s="8" t="s">
        <v>37</v>
      </c>
      <c r="H53" s="8">
        <f t="shared" si="6"/>
        <v>0</v>
      </c>
      <c r="I53" s="8">
        <f t="shared" si="7"/>
        <v>0</v>
      </c>
    </row>
    <row r="54" spans="1:9" s="8" customFormat="1" ht="25.5">
      <c r="A54" s="6">
        <v>53</v>
      </c>
      <c r="B54" s="8" t="s">
        <v>307</v>
      </c>
      <c r="C54" s="8" t="s">
        <v>311</v>
      </c>
      <c r="D54" s="9">
        <v>1</v>
      </c>
      <c r="E54" s="8" t="s">
        <v>137</v>
      </c>
      <c r="H54" s="8">
        <f>D54*F54</f>
        <v>0</v>
      </c>
      <c r="I54" s="8">
        <f>D54*G54</f>
        <v>0</v>
      </c>
    </row>
    <row r="55" spans="1:9" ht="63.75">
      <c r="A55" s="6">
        <v>54</v>
      </c>
      <c r="B55" s="1" t="s">
        <v>115</v>
      </c>
      <c r="C55" s="1" t="s">
        <v>116</v>
      </c>
      <c r="D55" s="4">
        <v>1</v>
      </c>
      <c r="E55" s="1" t="s">
        <v>37</v>
      </c>
      <c r="H55" s="1">
        <f t="shared" si="6"/>
        <v>0</v>
      </c>
      <c r="I55" s="1">
        <f t="shared" si="7"/>
        <v>0</v>
      </c>
    </row>
    <row r="56" spans="1:9" ht="25.5">
      <c r="A56" s="6">
        <v>55</v>
      </c>
      <c r="B56" s="1" t="s">
        <v>117</v>
      </c>
      <c r="C56" s="1" t="s">
        <v>118</v>
      </c>
      <c r="D56" s="4">
        <v>1</v>
      </c>
      <c r="E56" s="1" t="s">
        <v>37</v>
      </c>
      <c r="H56" s="1">
        <f t="shared" si="6"/>
        <v>0</v>
      </c>
      <c r="I56" s="1">
        <f t="shared" si="7"/>
        <v>0</v>
      </c>
    </row>
    <row r="57" spans="1:9" ht="38.25">
      <c r="A57" s="6">
        <v>56</v>
      </c>
      <c r="B57" s="1" t="s">
        <v>307</v>
      </c>
      <c r="C57" s="1" t="s">
        <v>313</v>
      </c>
      <c r="D57" s="4">
        <v>1</v>
      </c>
      <c r="E57" s="1" t="s">
        <v>137</v>
      </c>
      <c r="H57" s="1">
        <f t="shared" si="6"/>
        <v>0</v>
      </c>
      <c r="I57" s="1">
        <f t="shared" si="7"/>
        <v>0</v>
      </c>
    </row>
    <row r="58" spans="1:9" ht="38.25">
      <c r="A58" s="6">
        <v>57</v>
      </c>
      <c r="B58" s="1" t="s">
        <v>307</v>
      </c>
      <c r="C58" s="1" t="s">
        <v>315</v>
      </c>
      <c r="D58" s="4">
        <v>1</v>
      </c>
      <c r="E58" s="1" t="s">
        <v>137</v>
      </c>
      <c r="H58" s="1">
        <f>D58*F58</f>
        <v>0</v>
      </c>
      <c r="I58" s="1">
        <f>D58*G58</f>
        <v>0</v>
      </c>
    </row>
    <row r="59" spans="1:9" ht="25.5">
      <c r="A59" s="6">
        <v>58</v>
      </c>
      <c r="B59" s="1" t="s">
        <v>119</v>
      </c>
      <c r="C59" s="1" t="s">
        <v>120</v>
      </c>
      <c r="D59" s="4">
        <v>1</v>
      </c>
      <c r="E59" s="1" t="s">
        <v>137</v>
      </c>
      <c r="H59" s="1">
        <f t="shared" si="6"/>
        <v>0</v>
      </c>
      <c r="I59" s="1">
        <f t="shared" si="7"/>
        <v>0</v>
      </c>
    </row>
    <row r="60" spans="1:9" ht="25.5">
      <c r="A60" s="6">
        <v>59</v>
      </c>
      <c r="B60" s="1" t="s">
        <v>121</v>
      </c>
      <c r="C60" s="1" t="s">
        <v>122</v>
      </c>
      <c r="D60" s="4">
        <v>1</v>
      </c>
      <c r="E60" s="1" t="s">
        <v>137</v>
      </c>
      <c r="H60" s="1">
        <f t="shared" si="6"/>
        <v>0</v>
      </c>
      <c r="I60" s="1">
        <f t="shared" si="7"/>
        <v>0</v>
      </c>
    </row>
    <row r="61" spans="1:9" ht="25.5">
      <c r="A61" s="6">
        <v>60</v>
      </c>
      <c r="B61" s="1" t="s">
        <v>123</v>
      </c>
      <c r="C61" s="1" t="s">
        <v>124</v>
      </c>
      <c r="D61" s="4">
        <v>1</v>
      </c>
      <c r="E61" s="1" t="s">
        <v>137</v>
      </c>
      <c r="H61" s="1">
        <f t="shared" si="6"/>
        <v>0</v>
      </c>
      <c r="I61" s="1">
        <f t="shared" si="7"/>
        <v>0</v>
      </c>
    </row>
    <row r="62" spans="1:9" ht="25.5">
      <c r="A62" s="6">
        <v>61</v>
      </c>
      <c r="B62" s="1" t="s">
        <v>125</v>
      </c>
      <c r="C62" s="1" t="s">
        <v>126</v>
      </c>
      <c r="D62" s="4">
        <v>1</v>
      </c>
      <c r="E62" s="1" t="s">
        <v>137</v>
      </c>
      <c r="H62" s="1">
        <f t="shared" si="6"/>
        <v>0</v>
      </c>
      <c r="I62" s="1">
        <f t="shared" si="7"/>
        <v>0</v>
      </c>
    </row>
    <row r="63" spans="1:9" ht="25.5">
      <c r="A63" s="6">
        <v>62</v>
      </c>
      <c r="B63" s="1" t="s">
        <v>127</v>
      </c>
      <c r="C63" s="1" t="s">
        <v>128</v>
      </c>
      <c r="D63" s="4">
        <v>1</v>
      </c>
      <c r="E63" s="1" t="s">
        <v>137</v>
      </c>
      <c r="H63" s="1">
        <f t="shared" si="6"/>
        <v>0</v>
      </c>
      <c r="I63" s="1">
        <f t="shared" si="7"/>
        <v>0</v>
      </c>
    </row>
    <row r="64" spans="1:9" ht="25.5">
      <c r="A64" s="6">
        <v>63</v>
      </c>
      <c r="B64" s="1" t="s">
        <v>129</v>
      </c>
      <c r="C64" s="1" t="s">
        <v>130</v>
      </c>
      <c r="D64" s="4">
        <v>1</v>
      </c>
      <c r="E64" s="1" t="s">
        <v>137</v>
      </c>
      <c r="H64" s="1">
        <f t="shared" si="6"/>
        <v>0</v>
      </c>
      <c r="I64" s="1">
        <f t="shared" si="7"/>
        <v>0</v>
      </c>
    </row>
    <row r="65" spans="1:9" ht="25.5">
      <c r="A65" s="6">
        <v>64</v>
      </c>
      <c r="B65" s="1" t="s">
        <v>131</v>
      </c>
      <c r="C65" s="1" t="s">
        <v>132</v>
      </c>
      <c r="D65" s="4">
        <v>1</v>
      </c>
      <c r="E65" s="1" t="s">
        <v>137</v>
      </c>
      <c r="H65" s="1">
        <f t="shared" si="6"/>
        <v>0</v>
      </c>
      <c r="I65" s="1">
        <f t="shared" si="7"/>
        <v>0</v>
      </c>
    </row>
    <row r="66" spans="1:9" ht="25.5">
      <c r="A66" s="6">
        <v>65</v>
      </c>
      <c r="B66" s="1" t="s">
        <v>133</v>
      </c>
      <c r="C66" s="1" t="s">
        <v>134</v>
      </c>
      <c r="D66" s="4">
        <v>1</v>
      </c>
      <c r="E66" s="1" t="s">
        <v>137</v>
      </c>
      <c r="H66" s="1">
        <f t="shared" si="6"/>
        <v>0</v>
      </c>
      <c r="I66" s="1">
        <f t="shared" si="7"/>
        <v>0</v>
      </c>
    </row>
    <row r="67" spans="3:9" ht="12.75">
      <c r="C67" s="1" t="s">
        <v>19</v>
      </c>
      <c r="H67" s="1">
        <f>SUM(H2:H66)</f>
        <v>0</v>
      </c>
      <c r="I67" s="1">
        <f>SUM(I2:I66)</f>
        <v>0</v>
      </c>
    </row>
  </sheetData>
  <sheetProtection/>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I43"/>
  <sheetViews>
    <sheetView view="pageBreakPreview" zoomScaleSheetLayoutView="100" zoomScalePageLayoutView="0" workbookViewId="0" topLeftCell="A45">
      <selection activeCell="L97" sqref="L97"/>
    </sheetView>
  </sheetViews>
  <sheetFormatPr defaultColWidth="9.140625" defaultRowHeight="12.75"/>
  <cols>
    <col min="1" max="1" width="3.140625" style="0" customWidth="1"/>
    <col min="2" max="2" width="9.28125" style="0" customWidth="1"/>
    <col min="3" max="3" width="33.28125" style="0" customWidth="1"/>
    <col min="4" max="4" width="6.8515625" style="0" customWidth="1"/>
    <col min="5" max="5" width="6.57421875" style="0" customWidth="1"/>
    <col min="6" max="7" width="8.140625" style="0" customWidth="1"/>
    <col min="8" max="8" width="6.28125" style="0" customWidth="1"/>
    <col min="9" max="9" width="6.00390625" style="0" customWidth="1"/>
  </cols>
  <sheetData>
    <row r="1" spans="1:9" ht="38.25">
      <c r="A1" s="10" t="s">
        <v>3</v>
      </c>
      <c r="B1" s="11" t="s">
        <v>4</v>
      </c>
      <c r="C1" s="11" t="s">
        <v>5</v>
      </c>
      <c r="D1" s="12" t="s">
        <v>6</v>
      </c>
      <c r="E1" s="11" t="s">
        <v>7</v>
      </c>
      <c r="F1" s="11" t="s">
        <v>8</v>
      </c>
      <c r="G1" s="11" t="s">
        <v>9</v>
      </c>
      <c r="H1" s="11" t="s">
        <v>10</v>
      </c>
      <c r="I1" s="11" t="s">
        <v>11</v>
      </c>
    </row>
    <row r="2" spans="1:9" ht="25.5">
      <c r="A2" s="7">
        <v>1</v>
      </c>
      <c r="B2" s="8" t="s">
        <v>201</v>
      </c>
      <c r="C2" s="8" t="s">
        <v>202</v>
      </c>
      <c r="D2" s="9">
        <v>7</v>
      </c>
      <c r="E2" s="8" t="s">
        <v>37</v>
      </c>
      <c r="F2" s="8">
        <v>0</v>
      </c>
      <c r="G2" s="8">
        <v>0</v>
      </c>
      <c r="H2" s="8">
        <f aca="true" t="shared" si="0" ref="H2:H42">D2*F2</f>
        <v>0</v>
      </c>
      <c r="I2" s="8">
        <f aca="true" t="shared" si="1" ref="I2:I42">D2*G2</f>
        <v>0</v>
      </c>
    </row>
    <row r="3" spans="1:9" ht="38.25">
      <c r="A3" s="7">
        <v>2</v>
      </c>
      <c r="B3" s="8" t="s">
        <v>203</v>
      </c>
      <c r="C3" s="8" t="s">
        <v>204</v>
      </c>
      <c r="D3" s="9">
        <v>7</v>
      </c>
      <c r="E3" s="8" t="s">
        <v>37</v>
      </c>
      <c r="F3" s="8">
        <v>0</v>
      </c>
      <c r="G3" s="8">
        <v>0</v>
      </c>
      <c r="H3" s="8">
        <f t="shared" si="0"/>
        <v>0</v>
      </c>
      <c r="I3" s="8">
        <f t="shared" si="1"/>
        <v>0</v>
      </c>
    </row>
    <row r="4" spans="1:9" ht="25.5">
      <c r="A4" s="7">
        <v>3</v>
      </c>
      <c r="B4" s="8" t="s">
        <v>205</v>
      </c>
      <c r="C4" s="8" t="s">
        <v>206</v>
      </c>
      <c r="D4" s="9">
        <v>2</v>
      </c>
      <c r="E4" s="8" t="s">
        <v>37</v>
      </c>
      <c r="F4" s="8">
        <v>0</v>
      </c>
      <c r="G4" s="8">
        <v>0</v>
      </c>
      <c r="H4" s="8">
        <f t="shared" si="0"/>
        <v>0</v>
      </c>
      <c r="I4" s="8">
        <f t="shared" si="1"/>
        <v>0</v>
      </c>
    </row>
    <row r="5" spans="1:9" ht="25.5">
      <c r="A5" s="7">
        <v>4</v>
      </c>
      <c r="B5" s="8" t="s">
        <v>207</v>
      </c>
      <c r="C5" s="8" t="s">
        <v>208</v>
      </c>
      <c r="D5" s="9">
        <v>7</v>
      </c>
      <c r="E5" s="8" t="s">
        <v>37</v>
      </c>
      <c r="F5" s="8">
        <v>0</v>
      </c>
      <c r="G5" s="8">
        <v>0</v>
      </c>
      <c r="H5" s="8">
        <f t="shared" si="0"/>
        <v>0</v>
      </c>
      <c r="I5" s="8">
        <f t="shared" si="1"/>
        <v>0</v>
      </c>
    </row>
    <row r="6" spans="1:9" ht="38.25">
      <c r="A6" s="7">
        <v>5</v>
      </c>
      <c r="B6" s="8" t="s">
        <v>209</v>
      </c>
      <c r="C6" s="8" t="s">
        <v>210</v>
      </c>
      <c r="D6" s="9">
        <v>10</v>
      </c>
      <c r="E6" s="8" t="s">
        <v>37</v>
      </c>
      <c r="F6" s="8">
        <v>0</v>
      </c>
      <c r="G6" s="8">
        <v>0</v>
      </c>
      <c r="H6" s="8">
        <f t="shared" si="0"/>
        <v>0</v>
      </c>
      <c r="I6" s="8">
        <f t="shared" si="1"/>
        <v>0</v>
      </c>
    </row>
    <row r="7" spans="1:9" ht="38.25">
      <c r="A7" s="7">
        <v>6</v>
      </c>
      <c r="B7" s="8" t="s">
        <v>211</v>
      </c>
      <c r="C7" s="8" t="s">
        <v>212</v>
      </c>
      <c r="D7" s="9">
        <v>22</v>
      </c>
      <c r="E7" s="8" t="s">
        <v>37</v>
      </c>
      <c r="F7" s="8">
        <v>0</v>
      </c>
      <c r="G7" s="8">
        <v>0</v>
      </c>
      <c r="H7" s="8">
        <f t="shared" si="0"/>
        <v>0</v>
      </c>
      <c r="I7" s="8">
        <f t="shared" si="1"/>
        <v>0</v>
      </c>
    </row>
    <row r="8" spans="1:9" ht="25.5">
      <c r="A8" s="7">
        <v>7</v>
      </c>
      <c r="B8" s="8" t="s">
        <v>213</v>
      </c>
      <c r="C8" s="8" t="s">
        <v>214</v>
      </c>
      <c r="D8" s="9">
        <v>18</v>
      </c>
      <c r="E8" s="8" t="s">
        <v>37</v>
      </c>
      <c r="F8" s="8">
        <v>0</v>
      </c>
      <c r="G8" s="8">
        <v>0</v>
      </c>
      <c r="H8" s="8">
        <f t="shared" si="0"/>
        <v>0</v>
      </c>
      <c r="I8" s="8">
        <f t="shared" si="1"/>
        <v>0</v>
      </c>
    </row>
    <row r="9" spans="1:9" ht="38.25">
      <c r="A9" s="7">
        <v>8</v>
      </c>
      <c r="B9" s="8" t="s">
        <v>215</v>
      </c>
      <c r="C9" s="8" t="s">
        <v>216</v>
      </c>
      <c r="D9" s="9">
        <v>28</v>
      </c>
      <c r="E9" s="8" t="s">
        <v>37</v>
      </c>
      <c r="F9" s="8">
        <v>0</v>
      </c>
      <c r="G9" s="8">
        <v>0</v>
      </c>
      <c r="H9" s="8">
        <f t="shared" si="0"/>
        <v>0</v>
      </c>
      <c r="I9" s="8">
        <f t="shared" si="1"/>
        <v>0</v>
      </c>
    </row>
    <row r="10" spans="1:9" ht="38.25">
      <c r="A10" s="7">
        <v>9</v>
      </c>
      <c r="B10" s="8" t="s">
        <v>217</v>
      </c>
      <c r="C10" s="8" t="s">
        <v>218</v>
      </c>
      <c r="D10" s="9">
        <v>68</v>
      </c>
      <c r="E10" s="8" t="s">
        <v>37</v>
      </c>
      <c r="F10" s="8">
        <v>0</v>
      </c>
      <c r="G10" s="8">
        <v>0</v>
      </c>
      <c r="H10" s="8">
        <f t="shared" si="0"/>
        <v>0</v>
      </c>
      <c r="I10" s="8">
        <f t="shared" si="1"/>
        <v>0</v>
      </c>
    </row>
    <row r="11" spans="1:9" ht="38.25">
      <c r="A11" s="7">
        <v>10</v>
      </c>
      <c r="B11" s="8" t="s">
        <v>219</v>
      </c>
      <c r="C11" s="8" t="s">
        <v>220</v>
      </c>
      <c r="D11" s="9">
        <v>38</v>
      </c>
      <c r="E11" s="8" t="s">
        <v>37</v>
      </c>
      <c r="F11" s="8">
        <v>0</v>
      </c>
      <c r="G11" s="8">
        <v>0</v>
      </c>
      <c r="H11" s="8">
        <f t="shared" si="0"/>
        <v>0</v>
      </c>
      <c r="I11" s="8">
        <f t="shared" si="1"/>
        <v>0</v>
      </c>
    </row>
    <row r="12" spans="1:9" ht="25.5">
      <c r="A12" s="7">
        <v>11</v>
      </c>
      <c r="B12" s="8" t="s">
        <v>221</v>
      </c>
      <c r="C12" s="8" t="s">
        <v>222</v>
      </c>
      <c r="D12" s="9">
        <v>3</v>
      </c>
      <c r="E12" s="8" t="s">
        <v>37</v>
      </c>
      <c r="F12" s="8">
        <v>0</v>
      </c>
      <c r="G12" s="8">
        <v>0</v>
      </c>
      <c r="H12" s="8">
        <f t="shared" si="0"/>
        <v>0</v>
      </c>
      <c r="I12" s="8">
        <f t="shared" si="1"/>
        <v>0</v>
      </c>
    </row>
    <row r="13" spans="1:9" ht="114.75">
      <c r="A13" s="7">
        <v>12</v>
      </c>
      <c r="B13" s="8" t="s">
        <v>223</v>
      </c>
      <c r="C13" s="8" t="s">
        <v>224</v>
      </c>
      <c r="D13" s="9">
        <v>30</v>
      </c>
      <c r="E13" s="8" t="s">
        <v>13</v>
      </c>
      <c r="F13" s="8">
        <v>0</v>
      </c>
      <c r="G13" s="8">
        <v>0</v>
      </c>
      <c r="H13" s="8">
        <f t="shared" si="0"/>
        <v>0</v>
      </c>
      <c r="I13" s="8">
        <f t="shared" si="1"/>
        <v>0</v>
      </c>
    </row>
    <row r="14" spans="1:9" ht="114.75">
      <c r="A14" s="7">
        <v>13</v>
      </c>
      <c r="B14" s="8" t="s">
        <v>46</v>
      </c>
      <c r="C14" s="8" t="s">
        <v>225</v>
      </c>
      <c r="D14" s="9">
        <v>79</v>
      </c>
      <c r="E14" s="8" t="s">
        <v>13</v>
      </c>
      <c r="F14" s="8">
        <v>0</v>
      </c>
      <c r="G14" s="8">
        <v>0</v>
      </c>
      <c r="H14" s="8">
        <f t="shared" si="0"/>
        <v>0</v>
      </c>
      <c r="I14" s="8">
        <f t="shared" si="1"/>
        <v>0</v>
      </c>
    </row>
    <row r="15" spans="1:9" ht="114.75">
      <c r="A15" s="7">
        <v>14</v>
      </c>
      <c r="B15" s="8" t="s">
        <v>226</v>
      </c>
      <c r="C15" s="8" t="s">
        <v>227</v>
      </c>
      <c r="D15" s="9">
        <v>18</v>
      </c>
      <c r="E15" s="8" t="s">
        <v>13</v>
      </c>
      <c r="F15" s="8">
        <v>0</v>
      </c>
      <c r="G15" s="8">
        <v>0</v>
      </c>
      <c r="H15" s="8">
        <f t="shared" si="0"/>
        <v>0</v>
      </c>
      <c r="I15" s="8">
        <f t="shared" si="1"/>
        <v>0</v>
      </c>
    </row>
    <row r="16" spans="1:9" ht="114.75">
      <c r="A16" s="7">
        <v>15</v>
      </c>
      <c r="B16" s="8" t="s">
        <v>48</v>
      </c>
      <c r="C16" s="8" t="s">
        <v>228</v>
      </c>
      <c r="D16" s="9">
        <v>17</v>
      </c>
      <c r="E16" s="8" t="s">
        <v>13</v>
      </c>
      <c r="F16" s="8">
        <v>0</v>
      </c>
      <c r="G16" s="8">
        <v>0</v>
      </c>
      <c r="H16" s="8">
        <f t="shared" si="0"/>
        <v>0</v>
      </c>
      <c r="I16" s="8">
        <f t="shared" si="1"/>
        <v>0</v>
      </c>
    </row>
    <row r="17" spans="1:9" ht="114.75">
      <c r="A17" s="7">
        <v>16</v>
      </c>
      <c r="B17" s="8" t="s">
        <v>229</v>
      </c>
      <c r="C17" s="8" t="s">
        <v>230</v>
      </c>
      <c r="D17" s="9">
        <v>70</v>
      </c>
      <c r="E17" s="8" t="s">
        <v>13</v>
      </c>
      <c r="F17" s="8">
        <v>0</v>
      </c>
      <c r="G17" s="8">
        <v>0</v>
      </c>
      <c r="H17" s="8">
        <f t="shared" si="0"/>
        <v>0</v>
      </c>
      <c r="I17" s="8">
        <f t="shared" si="1"/>
        <v>0</v>
      </c>
    </row>
    <row r="18" spans="1:9" ht="89.25">
      <c r="A18" s="7">
        <v>17</v>
      </c>
      <c r="B18" s="8" t="s">
        <v>231</v>
      </c>
      <c r="C18" s="8" t="s">
        <v>232</v>
      </c>
      <c r="D18" s="9">
        <v>6</v>
      </c>
      <c r="E18" s="8" t="s">
        <v>37</v>
      </c>
      <c r="F18" s="8">
        <v>0</v>
      </c>
      <c r="G18" s="8">
        <v>0</v>
      </c>
      <c r="H18" s="8">
        <f t="shared" si="0"/>
        <v>0</v>
      </c>
      <c r="I18" s="8">
        <f t="shared" si="1"/>
        <v>0</v>
      </c>
    </row>
    <row r="19" spans="1:9" ht="89.25">
      <c r="A19" s="7">
        <v>18</v>
      </c>
      <c r="B19" s="8" t="s">
        <v>233</v>
      </c>
      <c r="C19" s="8" t="s">
        <v>234</v>
      </c>
      <c r="D19" s="9">
        <v>10</v>
      </c>
      <c r="E19" s="8" t="s">
        <v>37</v>
      </c>
      <c r="F19" s="8">
        <v>0</v>
      </c>
      <c r="G19" s="8">
        <v>0</v>
      </c>
      <c r="H19" s="8">
        <f t="shared" si="0"/>
        <v>0</v>
      </c>
      <c r="I19" s="8">
        <f t="shared" si="1"/>
        <v>0</v>
      </c>
    </row>
    <row r="20" spans="1:9" ht="76.5">
      <c r="A20" s="7">
        <v>19</v>
      </c>
      <c r="B20" s="8" t="s">
        <v>235</v>
      </c>
      <c r="C20" s="8" t="s">
        <v>236</v>
      </c>
      <c r="D20" s="9">
        <v>2</v>
      </c>
      <c r="E20" s="8" t="s">
        <v>37</v>
      </c>
      <c r="F20" s="8">
        <v>0</v>
      </c>
      <c r="G20" s="8">
        <v>0</v>
      </c>
      <c r="H20" s="8">
        <f t="shared" si="0"/>
        <v>0</v>
      </c>
      <c r="I20" s="8">
        <f t="shared" si="1"/>
        <v>0</v>
      </c>
    </row>
    <row r="21" spans="1:9" ht="25.5">
      <c r="A21" s="7">
        <v>20</v>
      </c>
      <c r="B21" s="8" t="s">
        <v>237</v>
      </c>
      <c r="C21" s="8" t="s">
        <v>238</v>
      </c>
      <c r="D21" s="9">
        <v>17</v>
      </c>
      <c r="E21" s="8" t="s">
        <v>37</v>
      </c>
      <c r="F21" s="8">
        <v>0</v>
      </c>
      <c r="G21" s="8">
        <v>0</v>
      </c>
      <c r="H21" s="8">
        <f t="shared" si="0"/>
        <v>0</v>
      </c>
      <c r="I21" s="8">
        <f t="shared" si="1"/>
        <v>0</v>
      </c>
    </row>
    <row r="22" spans="1:9" ht="76.5">
      <c r="A22" s="7">
        <v>21</v>
      </c>
      <c r="B22" s="8" t="s">
        <v>239</v>
      </c>
      <c r="C22" s="8" t="s">
        <v>240</v>
      </c>
      <c r="D22" s="9">
        <v>4</v>
      </c>
      <c r="E22" s="8" t="s">
        <v>37</v>
      </c>
      <c r="F22" s="8">
        <v>0</v>
      </c>
      <c r="G22" s="8">
        <v>0</v>
      </c>
      <c r="H22" s="8">
        <f t="shared" si="0"/>
        <v>0</v>
      </c>
      <c r="I22" s="8">
        <f t="shared" si="1"/>
        <v>0</v>
      </c>
    </row>
    <row r="23" spans="1:9" ht="25.5">
      <c r="A23" s="7">
        <v>22</v>
      </c>
      <c r="B23" s="8" t="s">
        <v>241</v>
      </c>
      <c r="C23" s="8" t="s">
        <v>242</v>
      </c>
      <c r="D23" s="9">
        <v>31</v>
      </c>
      <c r="E23" s="8" t="s">
        <v>37</v>
      </c>
      <c r="F23" s="8">
        <v>0</v>
      </c>
      <c r="G23" s="8">
        <v>0</v>
      </c>
      <c r="H23" s="8">
        <f t="shared" si="0"/>
        <v>0</v>
      </c>
      <c r="I23" s="8">
        <f t="shared" si="1"/>
        <v>0</v>
      </c>
    </row>
    <row r="24" spans="1:9" ht="25.5">
      <c r="A24" s="7">
        <v>23</v>
      </c>
      <c r="B24" s="8" t="s">
        <v>243</v>
      </c>
      <c r="C24" s="8" t="s">
        <v>244</v>
      </c>
      <c r="D24" s="9">
        <v>7</v>
      </c>
      <c r="E24" s="8" t="s">
        <v>37</v>
      </c>
      <c r="F24" s="8">
        <v>0</v>
      </c>
      <c r="G24" s="8">
        <v>0</v>
      </c>
      <c r="H24" s="8">
        <f t="shared" si="0"/>
        <v>0</v>
      </c>
      <c r="I24" s="8">
        <f t="shared" si="1"/>
        <v>0</v>
      </c>
    </row>
    <row r="25" spans="1:9" ht="25.5">
      <c r="A25" s="7">
        <v>24</v>
      </c>
      <c r="B25" s="8" t="s">
        <v>245</v>
      </c>
      <c r="C25" s="8" t="s">
        <v>246</v>
      </c>
      <c r="D25" s="9">
        <v>7</v>
      </c>
      <c r="E25" s="8" t="s">
        <v>37</v>
      </c>
      <c r="F25" s="8">
        <v>0</v>
      </c>
      <c r="G25" s="8">
        <v>0</v>
      </c>
      <c r="H25" s="8">
        <f t="shared" si="0"/>
        <v>0</v>
      </c>
      <c r="I25" s="8">
        <f t="shared" si="1"/>
        <v>0</v>
      </c>
    </row>
    <row r="26" spans="1:9" ht="25.5">
      <c r="A26" s="7">
        <v>25</v>
      </c>
      <c r="B26" s="8" t="s">
        <v>247</v>
      </c>
      <c r="C26" s="8" t="s">
        <v>248</v>
      </c>
      <c r="D26" s="9">
        <v>4</v>
      </c>
      <c r="E26" s="8" t="s">
        <v>37</v>
      </c>
      <c r="F26" s="8">
        <v>0</v>
      </c>
      <c r="G26" s="8">
        <v>0</v>
      </c>
      <c r="H26" s="8">
        <f t="shared" si="0"/>
        <v>0</v>
      </c>
      <c r="I26" s="8">
        <f t="shared" si="1"/>
        <v>0</v>
      </c>
    </row>
    <row r="27" spans="1:9" ht="76.5">
      <c r="A27" s="7">
        <v>26</v>
      </c>
      <c r="B27" s="8" t="s">
        <v>249</v>
      </c>
      <c r="C27" s="8" t="s">
        <v>250</v>
      </c>
      <c r="D27" s="9">
        <v>8</v>
      </c>
      <c r="E27" s="8" t="s">
        <v>37</v>
      </c>
      <c r="F27" s="8">
        <v>0</v>
      </c>
      <c r="G27" s="8">
        <v>0</v>
      </c>
      <c r="H27" s="8">
        <f t="shared" si="0"/>
        <v>0</v>
      </c>
      <c r="I27" s="8">
        <f t="shared" si="1"/>
        <v>0</v>
      </c>
    </row>
    <row r="28" spans="1:9" ht="76.5">
      <c r="A28" s="7">
        <v>27</v>
      </c>
      <c r="B28" s="8" t="s">
        <v>251</v>
      </c>
      <c r="C28" s="8" t="s">
        <v>252</v>
      </c>
      <c r="D28" s="9">
        <v>2</v>
      </c>
      <c r="E28" s="8" t="s">
        <v>37</v>
      </c>
      <c r="F28" s="8">
        <v>0</v>
      </c>
      <c r="G28" s="8">
        <v>0</v>
      </c>
      <c r="H28" s="8">
        <f t="shared" si="0"/>
        <v>0</v>
      </c>
      <c r="I28" s="8">
        <f t="shared" si="1"/>
        <v>0</v>
      </c>
    </row>
    <row r="29" spans="1:9" ht="76.5">
      <c r="A29" s="7">
        <v>28</v>
      </c>
      <c r="B29" s="8" t="s">
        <v>253</v>
      </c>
      <c r="C29" s="8" t="s">
        <v>254</v>
      </c>
      <c r="D29" s="9">
        <v>30</v>
      </c>
      <c r="E29" s="8" t="s">
        <v>37</v>
      </c>
      <c r="F29" s="8">
        <v>0</v>
      </c>
      <c r="G29" s="8">
        <v>0</v>
      </c>
      <c r="H29" s="8">
        <f t="shared" si="0"/>
        <v>0</v>
      </c>
      <c r="I29" s="8">
        <f t="shared" si="1"/>
        <v>0</v>
      </c>
    </row>
    <row r="30" spans="1:9" ht="76.5">
      <c r="A30" s="7">
        <v>29</v>
      </c>
      <c r="B30" s="8" t="s">
        <v>255</v>
      </c>
      <c r="C30" s="8" t="s">
        <v>256</v>
      </c>
      <c r="D30" s="9">
        <v>5</v>
      </c>
      <c r="E30" s="8" t="s">
        <v>37</v>
      </c>
      <c r="F30" s="8">
        <v>0</v>
      </c>
      <c r="G30" s="8">
        <v>0</v>
      </c>
      <c r="H30" s="8">
        <f t="shared" si="0"/>
        <v>0</v>
      </c>
      <c r="I30" s="8">
        <f t="shared" si="1"/>
        <v>0</v>
      </c>
    </row>
    <row r="31" spans="1:9" ht="76.5">
      <c r="A31" s="7">
        <v>30</v>
      </c>
      <c r="B31" s="8" t="s">
        <v>257</v>
      </c>
      <c r="C31" s="8" t="s">
        <v>258</v>
      </c>
      <c r="D31" s="9">
        <v>2</v>
      </c>
      <c r="E31" s="8" t="s">
        <v>37</v>
      </c>
      <c r="F31" s="8">
        <v>0</v>
      </c>
      <c r="G31" s="8">
        <v>0</v>
      </c>
      <c r="H31" s="8">
        <f t="shared" si="0"/>
        <v>0</v>
      </c>
      <c r="I31" s="8">
        <f t="shared" si="1"/>
        <v>0</v>
      </c>
    </row>
    <row r="32" spans="1:9" ht="76.5">
      <c r="A32" s="7">
        <v>31</v>
      </c>
      <c r="B32" s="8" t="s">
        <v>259</v>
      </c>
      <c r="C32" s="8" t="s">
        <v>260</v>
      </c>
      <c r="D32" s="9">
        <v>2</v>
      </c>
      <c r="E32" s="8" t="s">
        <v>37</v>
      </c>
      <c r="F32" s="8">
        <v>0</v>
      </c>
      <c r="G32" s="8">
        <v>0</v>
      </c>
      <c r="H32" s="8">
        <f t="shared" si="0"/>
        <v>0</v>
      </c>
      <c r="I32" s="8">
        <f t="shared" si="1"/>
        <v>0</v>
      </c>
    </row>
    <row r="33" spans="1:9" ht="76.5">
      <c r="A33" s="7">
        <v>32</v>
      </c>
      <c r="B33" s="8" t="s">
        <v>261</v>
      </c>
      <c r="C33" s="8" t="s">
        <v>262</v>
      </c>
      <c r="D33" s="9">
        <v>5</v>
      </c>
      <c r="E33" s="8" t="s">
        <v>37</v>
      </c>
      <c r="F33" s="8">
        <v>0</v>
      </c>
      <c r="G33" s="8">
        <v>0</v>
      </c>
      <c r="H33" s="8">
        <f t="shared" si="0"/>
        <v>0</v>
      </c>
      <c r="I33" s="8">
        <f t="shared" si="1"/>
        <v>0</v>
      </c>
    </row>
    <row r="34" spans="1:9" ht="76.5">
      <c r="A34" s="7">
        <v>33</v>
      </c>
      <c r="B34" s="8" t="s">
        <v>263</v>
      </c>
      <c r="C34" s="8" t="s">
        <v>264</v>
      </c>
      <c r="D34" s="9">
        <v>11</v>
      </c>
      <c r="E34" s="8" t="s">
        <v>37</v>
      </c>
      <c r="F34" s="8">
        <v>0</v>
      </c>
      <c r="G34" s="8">
        <v>0</v>
      </c>
      <c r="H34" s="8">
        <f t="shared" si="0"/>
        <v>0</v>
      </c>
      <c r="I34" s="8">
        <f t="shared" si="1"/>
        <v>0</v>
      </c>
    </row>
    <row r="35" spans="1:9" ht="76.5">
      <c r="A35" s="7">
        <v>34</v>
      </c>
      <c r="B35" s="8" t="s">
        <v>265</v>
      </c>
      <c r="C35" s="8" t="s">
        <v>266</v>
      </c>
      <c r="D35" s="9">
        <v>2</v>
      </c>
      <c r="E35" s="8" t="s">
        <v>37</v>
      </c>
      <c r="F35" s="8">
        <v>0</v>
      </c>
      <c r="G35" s="8">
        <v>0</v>
      </c>
      <c r="H35" s="8">
        <f t="shared" si="0"/>
        <v>0</v>
      </c>
      <c r="I35" s="8">
        <f t="shared" si="1"/>
        <v>0</v>
      </c>
    </row>
    <row r="36" spans="1:9" ht="76.5">
      <c r="A36" s="7">
        <v>35</v>
      </c>
      <c r="B36" s="8" t="s">
        <v>267</v>
      </c>
      <c r="C36" s="8" t="s">
        <v>268</v>
      </c>
      <c r="D36" s="9">
        <v>2</v>
      </c>
      <c r="E36" s="8" t="s">
        <v>37</v>
      </c>
      <c r="F36" s="8">
        <v>0</v>
      </c>
      <c r="G36" s="8">
        <v>0</v>
      </c>
      <c r="H36" s="8">
        <f t="shared" si="0"/>
        <v>0</v>
      </c>
      <c r="I36" s="8">
        <f t="shared" si="1"/>
        <v>0</v>
      </c>
    </row>
    <row r="37" spans="1:9" ht="76.5">
      <c r="A37" s="7">
        <v>36</v>
      </c>
      <c r="B37" s="8" t="s">
        <v>269</v>
      </c>
      <c r="C37" s="8" t="s">
        <v>270</v>
      </c>
      <c r="D37" s="9">
        <v>5</v>
      </c>
      <c r="E37" s="8" t="s">
        <v>37</v>
      </c>
      <c r="F37" s="8">
        <v>0</v>
      </c>
      <c r="G37" s="8">
        <v>0</v>
      </c>
      <c r="H37" s="8">
        <f t="shared" si="0"/>
        <v>0</v>
      </c>
      <c r="I37" s="8">
        <f t="shared" si="1"/>
        <v>0</v>
      </c>
    </row>
    <row r="38" spans="1:9" ht="76.5">
      <c r="A38" s="7">
        <v>37</v>
      </c>
      <c r="B38" s="8" t="s">
        <v>271</v>
      </c>
      <c r="C38" s="8" t="s">
        <v>272</v>
      </c>
      <c r="D38" s="9">
        <v>2</v>
      </c>
      <c r="E38" s="8" t="s">
        <v>37</v>
      </c>
      <c r="F38" s="8">
        <v>0</v>
      </c>
      <c r="G38" s="8">
        <v>0</v>
      </c>
      <c r="H38" s="8">
        <f t="shared" si="0"/>
        <v>0</v>
      </c>
      <c r="I38" s="8">
        <f t="shared" si="1"/>
        <v>0</v>
      </c>
    </row>
    <row r="39" spans="1:9" ht="76.5">
      <c r="A39" s="7">
        <v>38</v>
      </c>
      <c r="B39" s="8" t="s">
        <v>273</v>
      </c>
      <c r="C39" s="8" t="s">
        <v>274</v>
      </c>
      <c r="D39" s="9">
        <v>24</v>
      </c>
      <c r="E39" s="8" t="s">
        <v>37</v>
      </c>
      <c r="F39" s="8">
        <v>0</v>
      </c>
      <c r="G39" s="8">
        <v>0</v>
      </c>
      <c r="H39" s="8">
        <f t="shared" si="0"/>
        <v>0</v>
      </c>
      <c r="I39" s="8">
        <f t="shared" si="1"/>
        <v>0</v>
      </c>
    </row>
    <row r="40" spans="1:9" ht="76.5">
      <c r="A40" s="7">
        <v>39</v>
      </c>
      <c r="B40" s="8" t="s">
        <v>275</v>
      </c>
      <c r="C40" s="8" t="s">
        <v>276</v>
      </c>
      <c r="D40" s="9">
        <v>2</v>
      </c>
      <c r="E40" s="8" t="s">
        <v>37</v>
      </c>
      <c r="F40" s="8">
        <v>0</v>
      </c>
      <c r="G40" s="8">
        <v>0</v>
      </c>
      <c r="H40" s="8">
        <f t="shared" si="0"/>
        <v>0</v>
      </c>
      <c r="I40" s="8">
        <f t="shared" si="1"/>
        <v>0</v>
      </c>
    </row>
    <row r="41" spans="1:9" ht="89.25">
      <c r="A41" s="7">
        <v>40</v>
      </c>
      <c r="B41" s="8" t="s">
        <v>277</v>
      </c>
      <c r="C41" s="8" t="s">
        <v>278</v>
      </c>
      <c r="D41" s="9">
        <v>1</v>
      </c>
      <c r="E41" s="8" t="s">
        <v>37</v>
      </c>
      <c r="F41" s="8">
        <v>0</v>
      </c>
      <c r="G41" s="8">
        <v>0</v>
      </c>
      <c r="H41" s="8">
        <f t="shared" si="0"/>
        <v>0</v>
      </c>
      <c r="I41" s="8">
        <f t="shared" si="1"/>
        <v>0</v>
      </c>
    </row>
    <row r="42" spans="1:9" ht="76.5">
      <c r="A42" s="7">
        <v>41</v>
      </c>
      <c r="B42" s="8" t="s">
        <v>279</v>
      </c>
      <c r="C42" s="8" t="s">
        <v>280</v>
      </c>
      <c r="D42" s="9">
        <v>4</v>
      </c>
      <c r="E42" s="8" t="s">
        <v>37</v>
      </c>
      <c r="F42" s="8">
        <v>0</v>
      </c>
      <c r="G42" s="8">
        <v>0</v>
      </c>
      <c r="H42" s="8">
        <f t="shared" si="0"/>
        <v>0</v>
      </c>
      <c r="I42" s="8">
        <f t="shared" si="1"/>
        <v>0</v>
      </c>
    </row>
    <row r="43" spans="1:9" ht="12.75">
      <c r="A43" s="7"/>
      <c r="B43" s="8"/>
      <c r="C43" s="8" t="s">
        <v>19</v>
      </c>
      <c r="D43" s="9"/>
      <c r="E43" s="8"/>
      <c r="F43" s="8"/>
      <c r="G43" s="8"/>
      <c r="H43" s="13">
        <f>SUM(H2:H42)</f>
        <v>0</v>
      </c>
      <c r="I43" s="13">
        <f>SUM(I2:I42)</f>
        <v>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Külvent Bt</dc:creator>
  <cp:keywords/>
  <dc:description/>
  <cp:lastModifiedBy>Külvent3</cp:lastModifiedBy>
  <cp:lastPrinted>2017-02-13T10:22:47Z</cp:lastPrinted>
  <dcterms:created xsi:type="dcterms:W3CDTF">2017-02-12T14:39:51Z</dcterms:created>
  <dcterms:modified xsi:type="dcterms:W3CDTF">2017-02-28T09:34:35Z</dcterms:modified>
  <cp:category/>
  <cp:version/>
  <cp:contentType/>
  <cp:contentStatus/>
</cp:coreProperties>
</file>